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malp\Downloads\"/>
    </mc:Choice>
  </mc:AlternateContent>
  <xr:revisionPtr revIDLastSave="0" documentId="13_ncr:1_{DA8D79CF-4CA6-47A2-8C16-509E326FAC3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H-Ranking" sheetId="17" r:id="rId1"/>
  </sheets>
  <definedNames>
    <definedName name="_xlnm._FilterDatabase" localSheetId="0" hidden="1">'H-Ranking'!$B$3:$U$3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30" i="17" l="1"/>
  <c r="O30" i="17" s="1"/>
  <c r="N21" i="17"/>
  <c r="O21" i="17" s="1"/>
  <c r="N6" i="17"/>
  <c r="O6" i="17" s="1"/>
  <c r="N13" i="17"/>
  <c r="O13" i="17" s="1"/>
  <c r="N9" i="17"/>
  <c r="O9" i="17" s="1"/>
  <c r="N8" i="17"/>
  <c r="O8" i="17" s="1"/>
  <c r="N11" i="17"/>
  <c r="O11" i="17" s="1"/>
  <c r="N7" i="17"/>
  <c r="O7" i="17" s="1"/>
  <c r="N24" i="17"/>
  <c r="O24" i="17" s="1"/>
  <c r="N4" i="17"/>
  <c r="O4" i="17" s="1"/>
  <c r="N15" i="17"/>
  <c r="O15" i="17" s="1"/>
  <c r="N12" i="17"/>
  <c r="O12" i="17" s="1"/>
  <c r="N10" i="17"/>
  <c r="O10" i="17" s="1"/>
  <c r="N18" i="17"/>
  <c r="O18" i="17" s="1"/>
  <c r="N22" i="17"/>
  <c r="O22" i="17" s="1"/>
  <c r="N16" i="17"/>
  <c r="O16" i="17" s="1"/>
  <c r="N17" i="17"/>
  <c r="O17" i="17" s="1"/>
  <c r="N19" i="17"/>
  <c r="O19" i="17" s="1"/>
  <c r="N26" i="17"/>
  <c r="O26" i="17" s="1"/>
  <c r="N40" i="17"/>
  <c r="O40" i="17" s="1"/>
  <c r="N23" i="17"/>
  <c r="O23" i="17" s="1"/>
  <c r="N25" i="17"/>
  <c r="O25" i="17" s="1"/>
  <c r="N41" i="17"/>
  <c r="O41" i="17" s="1"/>
  <c r="N42" i="17"/>
  <c r="O42" i="17" s="1"/>
  <c r="N43" i="17"/>
  <c r="O43" i="17" s="1"/>
  <c r="N44" i="17"/>
  <c r="O44" i="17" s="1"/>
  <c r="N45" i="17"/>
  <c r="O45" i="17" s="1"/>
  <c r="N20" i="17"/>
  <c r="O20" i="17" s="1"/>
  <c r="N46" i="17"/>
  <c r="O46" i="17" s="1"/>
  <c r="N36" i="17"/>
  <c r="O36" i="17" s="1"/>
  <c r="N47" i="17"/>
  <c r="O47" i="17" s="1"/>
  <c r="N33" i="17"/>
  <c r="O33" i="17" s="1"/>
  <c r="N48" i="17"/>
  <c r="O48" i="17" s="1"/>
  <c r="N27" i="17"/>
  <c r="O27" i="17" s="1"/>
  <c r="N34" i="17"/>
  <c r="O34" i="17" s="1"/>
  <c r="N31" i="17"/>
  <c r="O31" i="17" s="1"/>
  <c r="N38" i="17"/>
  <c r="O38" i="17" s="1"/>
  <c r="N49" i="17"/>
  <c r="O49" i="17" s="1"/>
  <c r="N14" i="17"/>
  <c r="O14" i="17" s="1"/>
  <c r="N50" i="17"/>
  <c r="O50" i="17" s="1"/>
  <c r="N51" i="17"/>
  <c r="O51" i="17" s="1"/>
  <c r="N29" i="17"/>
  <c r="O29" i="17" s="1"/>
  <c r="N28" i="17"/>
  <c r="O28" i="17" s="1"/>
  <c r="N32" i="17"/>
  <c r="O32" i="17" s="1"/>
  <c r="N35" i="17"/>
  <c r="O35" i="17" s="1"/>
  <c r="N37" i="17"/>
  <c r="O37" i="17" s="1"/>
  <c r="N39" i="17"/>
  <c r="O39" i="17" s="1"/>
  <c r="N52" i="17"/>
  <c r="O52" i="17" s="1"/>
  <c r="N53" i="17"/>
  <c r="O53" i="17" s="1"/>
  <c r="N5" i="17"/>
  <c r="O5" i="17" s="1"/>
  <c r="E57" i="17"/>
</calcChain>
</file>

<file path=xl/sharedStrings.xml><?xml version="1.0" encoding="utf-8"?>
<sst xmlns="http://schemas.openxmlformats.org/spreadsheetml/2006/main" count="161" uniqueCount="139">
  <si>
    <t>SIJOITUKSET</t>
  </si>
  <si>
    <t>RPS</t>
  </si>
  <si>
    <t>TPS</t>
  </si>
  <si>
    <t>NPS</t>
  </si>
  <si>
    <t>LINDSTRÖM</t>
  </si>
  <si>
    <t>ÄMMÄLÄ</t>
  </si>
  <si>
    <t>WINQVIST</t>
  </si>
  <si>
    <t>HEIKKILÄ</t>
  </si>
  <si>
    <t>SAARINEN</t>
  </si>
  <si>
    <t>JÄRÄ</t>
  </si>
  <si>
    <t>KORHONEN</t>
  </si>
  <si>
    <t>Hsailmaker</t>
  </si>
  <si>
    <t>UPS</t>
  </si>
  <si>
    <t>TaPS</t>
  </si>
  <si>
    <t>LPS</t>
  </si>
  <si>
    <t>NJK</t>
  </si>
  <si>
    <t>ESS</t>
  </si>
  <si>
    <t>HSK</t>
  </si>
  <si>
    <t>HSS</t>
  </si>
  <si>
    <t>Vinga</t>
  </si>
  <si>
    <t>Ione</t>
  </si>
  <si>
    <t>Cascade</t>
  </si>
  <si>
    <t>Ghia de Cracia</t>
  </si>
  <si>
    <t>TOTAL</t>
  </si>
  <si>
    <t>NET</t>
  </si>
  <si>
    <t>Keskiarvo venettä / ranking</t>
  </si>
  <si>
    <t>KLV</t>
  </si>
  <si>
    <t>KPS</t>
  </si>
  <si>
    <t>LAULAJAINEN</t>
  </si>
  <si>
    <t>VILJANEN</t>
  </si>
  <si>
    <t>TALVITIE</t>
  </si>
  <si>
    <t>Panta Rei</t>
  </si>
  <si>
    <t>KOIVULA</t>
  </si>
  <si>
    <t>N</t>
  </si>
  <si>
    <t>Elle II</t>
  </si>
  <si>
    <t>Heikkilä Sailmaker</t>
  </si>
  <si>
    <t>The Good Guys</t>
  </si>
  <si>
    <t>Rehtori</t>
  </si>
  <si>
    <t>JAKONEN</t>
  </si>
  <si>
    <t>Primadonna</t>
  </si>
  <si>
    <t>SALONEN</t>
  </si>
  <si>
    <t>Viktoria</t>
  </si>
  <si>
    <t>PALMU</t>
  </si>
  <si>
    <t>Päärlan II</t>
  </si>
  <si>
    <t>VALKAMA</t>
  </si>
  <si>
    <t>KVP</t>
  </si>
  <si>
    <t>BEIWE</t>
  </si>
  <si>
    <t>RÄISÄNEN</t>
  </si>
  <si>
    <t>JVS</t>
  </si>
  <si>
    <t>Tilli</t>
  </si>
  <si>
    <t>Singha</t>
  </si>
  <si>
    <t>HAGSTRÖM</t>
  </si>
  <si>
    <t>GSF</t>
  </si>
  <si>
    <t>LAT 7</t>
  </si>
  <si>
    <t>H7</t>
  </si>
  <si>
    <t>FILATOVS</t>
  </si>
  <si>
    <t>BJÖRKLUND</t>
  </si>
  <si>
    <t>Saaga</t>
  </si>
  <si>
    <t>MOISIO</t>
  </si>
  <si>
    <t>EPS</t>
  </si>
  <si>
    <t>Trassel</t>
  </si>
  <si>
    <t>KARLEMO</t>
  </si>
  <si>
    <t>ESF</t>
  </si>
  <si>
    <t>Devon</t>
  </si>
  <si>
    <t>Iida</t>
  </si>
  <si>
    <t>Natalia</t>
  </si>
  <si>
    <t>Louise</t>
  </si>
  <si>
    <t>Viola</t>
  </si>
  <si>
    <t>Lauren</t>
  </si>
  <si>
    <t>KAIRAMO</t>
  </si>
  <si>
    <t>GOTTBERG</t>
  </si>
  <si>
    <t>NIEMI</t>
  </si>
  <si>
    <t>NYSTÉN</t>
  </si>
  <si>
    <t>HAGERT</t>
  </si>
  <si>
    <t>LANG</t>
  </si>
  <si>
    <t>SuPS</t>
  </si>
  <si>
    <t>M</t>
  </si>
  <si>
    <t>Venhoo</t>
  </si>
  <si>
    <t>IiPS</t>
  </si>
  <si>
    <t>KOHO</t>
  </si>
  <si>
    <t>For Sail</t>
  </si>
  <si>
    <t>KARHUSAARI</t>
  </si>
  <si>
    <t>Plevna</t>
  </si>
  <si>
    <t>RAJALA</t>
  </si>
  <si>
    <t>Vararehtori</t>
  </si>
  <si>
    <t>DAHLBERG</t>
  </si>
  <si>
    <t>JKP</t>
  </si>
  <si>
    <t>Helsinki</t>
  </si>
  <si>
    <t>Tampere</t>
  </si>
  <si>
    <t>Lahti</t>
  </si>
  <si>
    <t>Hoobot</t>
  </si>
  <si>
    <t>Erika</t>
  </si>
  <si>
    <t>HOLMBERG</t>
  </si>
  <si>
    <t>Chér</t>
  </si>
  <si>
    <t>VAHINEN</t>
  </si>
  <si>
    <t>Sofia</t>
  </si>
  <si>
    <t>KYLÄNPÄÄ</t>
  </si>
  <si>
    <t>LAT 6</t>
  </si>
  <si>
    <t>ZJATKOVS</t>
  </si>
  <si>
    <t>UJK</t>
  </si>
  <si>
    <t>Ninja</t>
  </si>
  <si>
    <t>VIITASALO</t>
  </si>
  <si>
    <t>Hanko</t>
  </si>
  <si>
    <t>Turku SM</t>
  </si>
  <si>
    <t>MeritH</t>
  </si>
  <si>
    <t>Indi</t>
  </si>
  <si>
    <t>Ankanpoika 3</t>
  </si>
  <si>
    <t>ANDERSSON</t>
  </si>
  <si>
    <t>TUMMO</t>
  </si>
  <si>
    <t>Kotka LR SM</t>
  </si>
  <si>
    <t>ROVE</t>
  </si>
  <si>
    <t>SERGELIUS</t>
  </si>
  <si>
    <t>PPJ</t>
  </si>
  <si>
    <t>My Melody</t>
  </si>
  <si>
    <t>KOIVISTOINEN</t>
  </si>
  <si>
    <t>-</t>
  </si>
  <si>
    <t>Aleksandra</t>
  </si>
  <si>
    <t>ROSCHIER</t>
  </si>
  <si>
    <t>Squalo</t>
  </si>
  <si>
    <t>FONTELL</t>
  </si>
  <si>
    <t>TRIP</t>
  </si>
  <si>
    <t>Rhea</t>
  </si>
  <si>
    <t>HÄNNIKKÄLÄ</t>
  </si>
  <si>
    <t>STENIUS</t>
  </si>
  <si>
    <t>Veneitä Kisassa</t>
  </si>
  <si>
    <t>931/956</t>
  </si>
  <si>
    <t>837/756</t>
  </si>
  <si>
    <t>Katariina/Mezzaluna</t>
  </si>
  <si>
    <t>PALOMA</t>
  </si>
  <si>
    <t>MONTIN</t>
  </si>
  <si>
    <t>OPS</t>
  </si>
  <si>
    <t>Aino</t>
  </si>
  <si>
    <t>Hoppuli</t>
  </si>
  <si>
    <t>Roxanne/ Nica 2</t>
  </si>
  <si>
    <t>DEN 593</t>
  </si>
  <si>
    <t>Hera</t>
  </si>
  <si>
    <t>SALO</t>
  </si>
  <si>
    <t>CARAVITIS/WINQVIST</t>
  </si>
  <si>
    <t>H-VENE RANKING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</si>
</sst>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0" fillId="0" borderId="0" xfId="0" applyAlignment="1">
      <alignment horizontal="center"/>
    </xf>
    <xf numFmtId="0" fontId="4" fillId="0" borderId="2" xfId="0" applyFont="1" applyBorder="1"/>
    <xf numFmtId="0" fontId="0" fillId="0" borderId="1" xfId="0" applyBorder="1"/>
    <xf numFmtId="0" fontId="0" fillId="0" borderId="9" xfId="0" applyBorder="1" applyAlignment="1">
      <alignment horizontal="center"/>
    </xf>
    <xf numFmtId="0" fontId="2" fillId="0" borderId="10" xfId="0" applyFont="1" applyBorder="1"/>
    <xf numFmtId="0" fontId="0" fillId="0" borderId="11" xfId="0" applyBorder="1" applyAlignment="1">
      <alignment horizontal="center"/>
    </xf>
    <xf numFmtId="0" fontId="4" fillId="0" borderId="0" xfId="0" applyFont="1"/>
    <xf numFmtId="164" fontId="4" fillId="0" borderId="0" xfId="0" applyNumberFormat="1" applyFont="1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5" xfId="0" applyBorder="1"/>
    <xf numFmtId="0" fontId="4" fillId="0" borderId="2" xfId="0" applyFont="1" applyBorder="1" applyAlignment="1">
      <alignment vertical="center" wrapText="1" readingOrder="1"/>
    </xf>
    <xf numFmtId="0" fontId="4" fillId="0" borderId="2" xfId="0" applyFont="1" applyBorder="1" applyAlignment="1">
      <alignment horizontal="center" vertical="center" wrapText="1"/>
    </xf>
    <xf numFmtId="0" fontId="0" fillId="0" borderId="11" xfId="0" applyBorder="1"/>
    <xf numFmtId="0" fontId="4" fillId="0" borderId="2" xfId="0" applyFont="1" applyBorder="1" applyAlignment="1">
      <alignment horizontal="left" vertical="center" wrapText="1"/>
    </xf>
    <xf numFmtId="16" fontId="4" fillId="0" borderId="7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13" xfId="0" applyFont="1" applyBorder="1"/>
    <xf numFmtId="0" fontId="4" fillId="0" borderId="13" xfId="0" applyFont="1" applyBorder="1" applyAlignment="1">
      <alignment horizontal="center" vertical="center" wrapText="1"/>
    </xf>
    <xf numFmtId="0" fontId="0" fillId="0" borderId="14" xfId="0" applyBorder="1"/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4" fillId="0" borderId="17" xfId="0" applyFont="1" applyBorder="1" applyAlignment="1">
      <alignment vertical="center" wrapText="1" readingOrder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16" fontId="4" fillId="0" borderId="23" xfId="0" applyNumberFormat="1" applyFont="1" applyBorder="1" applyAlignment="1">
      <alignment horizontal="center"/>
    </xf>
    <xf numFmtId="0" fontId="4" fillId="0" borderId="25" xfId="0" applyFont="1" applyBorder="1" applyAlignment="1">
      <alignment horizontal="right" vertical="center"/>
    </xf>
    <xf numFmtId="0" fontId="4" fillId="0" borderId="25" xfId="0" applyFont="1" applyBorder="1"/>
    <xf numFmtId="0" fontId="0" fillId="0" borderId="19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3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15" xfId="0" applyFont="1" applyBorder="1"/>
    <xf numFmtId="0" fontId="0" fillId="0" borderId="26" xfId="0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0" borderId="15" xfId="0" applyFont="1" applyBorder="1" applyAlignment="1">
      <alignment horizontal="right" vertical="center"/>
    </xf>
    <xf numFmtId="0" fontId="4" fillId="0" borderId="24" xfId="0" applyFont="1" applyBorder="1"/>
    <xf numFmtId="0" fontId="4" fillId="0" borderId="17" xfId="0" applyFont="1" applyBorder="1" applyAlignment="1">
      <alignment vertical="center" readingOrder="1"/>
    </xf>
    <xf numFmtId="0" fontId="4" fillId="0" borderId="8" xfId="0" applyFont="1" applyBorder="1"/>
    <xf numFmtId="0" fontId="4" fillId="0" borderId="29" xfId="0" applyFont="1" applyBorder="1" applyAlignment="1">
      <alignment horizontal="right" vertical="center"/>
    </xf>
    <xf numFmtId="0" fontId="4" fillId="0" borderId="27" xfId="0" applyFont="1" applyBorder="1"/>
    <xf numFmtId="0" fontId="4" fillId="0" borderId="2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right" vertical="center" wrapText="1" readingOrder="1"/>
    </xf>
    <xf numFmtId="0" fontId="4" fillId="0" borderId="29" xfId="0" applyFont="1" applyBorder="1" applyAlignment="1">
      <alignment vertical="center" wrapText="1" readingOrder="1"/>
    </xf>
    <xf numFmtId="0" fontId="4" fillId="0" borderId="29" xfId="0" quotePrefix="1" applyFont="1" applyBorder="1" applyAlignment="1">
      <alignment horizontal="right" vertical="center"/>
    </xf>
    <xf numFmtId="0" fontId="0" fillId="0" borderId="29" xfId="0" applyBorder="1" applyAlignment="1">
      <alignment vertical="center" wrapText="1"/>
    </xf>
    <xf numFmtId="0" fontId="4" fillId="0" borderId="29" xfId="0" applyFont="1" applyBorder="1"/>
    <xf numFmtId="0" fontId="4" fillId="0" borderId="29" xfId="0" applyFont="1" applyBorder="1" applyAlignment="1">
      <alignment horizontal="right"/>
    </xf>
    <xf numFmtId="0" fontId="4" fillId="0" borderId="30" xfId="0" applyFont="1" applyBorder="1"/>
    <xf numFmtId="0" fontId="4" fillId="0" borderId="29" xfId="0" applyFont="1" applyBorder="1" applyAlignment="1">
      <alignment horizontal="right" vertical="center" wrapText="1" readingOrder="1"/>
    </xf>
    <xf numFmtId="0" fontId="4" fillId="0" borderId="9" xfId="0" applyFont="1" applyBorder="1" applyAlignment="1">
      <alignment horizontal="right" vertical="center"/>
    </xf>
    <xf numFmtId="0" fontId="4" fillId="0" borderId="31" xfId="0" applyFont="1" applyBorder="1"/>
    <xf numFmtId="0" fontId="4" fillId="0" borderId="7" xfId="0" applyFont="1" applyBorder="1"/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62"/>
  <sheetViews>
    <sheetView showGridLines="0" tabSelected="1" zoomScale="115" zoomScaleNormal="115" workbookViewId="0">
      <selection activeCell="T8" sqref="T8"/>
    </sheetView>
  </sheetViews>
  <sheetFormatPr defaultRowHeight="12.75" x14ac:dyDescent="0.2"/>
  <cols>
    <col min="3" max="3" width="11.42578125" customWidth="1"/>
    <col min="4" max="4" width="9.85546875" customWidth="1"/>
    <col min="5" max="5" width="21.5703125" customWidth="1"/>
    <col min="6" max="6" width="22" customWidth="1"/>
    <col min="7" max="7" width="12.28515625" customWidth="1"/>
    <col min="9" max="9" width="9.85546875" customWidth="1"/>
    <col min="11" max="13" width="12.140625" customWidth="1"/>
    <col min="14" max="14" width="12" customWidth="1"/>
    <col min="15" max="15" width="12.85546875" customWidth="1"/>
  </cols>
  <sheetData>
    <row r="1" spans="3:21" ht="13.5" thickBot="1" x14ac:dyDescent="0.25"/>
    <row r="2" spans="3:21" ht="18.75" thickBot="1" x14ac:dyDescent="0.3">
      <c r="C2" s="5" t="s">
        <v>138</v>
      </c>
      <c r="D2" s="6"/>
      <c r="E2" s="6"/>
      <c r="F2" s="6"/>
      <c r="G2" s="6"/>
      <c r="H2" s="77" t="s">
        <v>0</v>
      </c>
      <c r="I2" s="78"/>
      <c r="J2" s="78"/>
      <c r="K2" s="78"/>
      <c r="L2" s="78"/>
      <c r="M2" s="36"/>
      <c r="N2" s="9"/>
      <c r="O2" s="9"/>
    </row>
    <row r="3" spans="3:21" ht="13.5" thickBot="1" x14ac:dyDescent="0.25">
      <c r="C3" s="10"/>
      <c r="D3" s="14"/>
      <c r="E3" s="11"/>
      <c r="F3" s="11"/>
      <c r="G3" s="11"/>
      <c r="H3" s="16" t="s">
        <v>89</v>
      </c>
      <c r="I3" s="16" t="s">
        <v>87</v>
      </c>
      <c r="J3" s="16" t="s">
        <v>102</v>
      </c>
      <c r="K3" s="16" t="s">
        <v>103</v>
      </c>
      <c r="L3" s="16" t="s">
        <v>88</v>
      </c>
      <c r="M3" s="43" t="s">
        <v>109</v>
      </c>
      <c r="N3" s="41" t="s">
        <v>23</v>
      </c>
      <c r="O3" s="22" t="s">
        <v>24</v>
      </c>
    </row>
    <row r="4" spans="3:21" ht="13.5" thickBot="1" x14ac:dyDescent="0.25">
      <c r="C4" s="46">
        <v>1</v>
      </c>
      <c r="D4" s="62" t="s">
        <v>125</v>
      </c>
      <c r="E4" s="29" t="s">
        <v>127</v>
      </c>
      <c r="F4" s="57" t="s">
        <v>137</v>
      </c>
      <c r="G4" s="29" t="s">
        <v>17</v>
      </c>
      <c r="H4" s="30">
        <v>5</v>
      </c>
      <c r="I4" s="30">
        <v>3</v>
      </c>
      <c r="J4" s="30">
        <v>30</v>
      </c>
      <c r="K4" s="30">
        <v>0.75</v>
      </c>
      <c r="L4" s="30">
        <v>0.75</v>
      </c>
      <c r="M4" s="37">
        <v>2</v>
      </c>
      <c r="N4" s="40">
        <f t="shared" ref="N4:N51" si="0">SUM(H4:M4)</f>
        <v>41.5</v>
      </c>
      <c r="O4" s="32">
        <f t="shared" ref="O4:O51" si="1">N4-MAX(H4:M4,)</f>
        <v>11.5</v>
      </c>
    </row>
    <row r="5" spans="3:21" ht="13.5" thickBot="1" x14ac:dyDescent="0.25">
      <c r="C5" s="46">
        <v>2</v>
      </c>
      <c r="D5" s="63">
        <v>959</v>
      </c>
      <c r="E5" s="12" t="s">
        <v>35</v>
      </c>
      <c r="F5" s="12" t="s">
        <v>8</v>
      </c>
      <c r="G5" s="12" t="s">
        <v>3</v>
      </c>
      <c r="H5" s="13">
        <v>0.75</v>
      </c>
      <c r="I5" s="13">
        <v>2</v>
      </c>
      <c r="J5" s="13">
        <v>30</v>
      </c>
      <c r="K5" s="13">
        <v>5</v>
      </c>
      <c r="L5" s="13">
        <v>4</v>
      </c>
      <c r="M5" s="38">
        <v>5</v>
      </c>
      <c r="N5" s="40">
        <f t="shared" ref="N5:N39" si="2">SUM(H5:M5)</f>
        <v>46.75</v>
      </c>
      <c r="O5" s="32">
        <f t="shared" ref="O5:O39" si="3">N5-MAX(H5:M5,)</f>
        <v>16.75</v>
      </c>
    </row>
    <row r="6" spans="3:21" ht="13.5" thickBot="1" x14ac:dyDescent="0.25">
      <c r="C6" s="46">
        <v>3</v>
      </c>
      <c r="D6" s="65">
        <v>961</v>
      </c>
      <c r="E6" s="15" t="s">
        <v>21</v>
      </c>
      <c r="F6" s="15" t="s">
        <v>6</v>
      </c>
      <c r="G6" s="12" t="s">
        <v>48</v>
      </c>
      <c r="H6" s="13">
        <v>4</v>
      </c>
      <c r="I6" s="13">
        <v>6</v>
      </c>
      <c r="J6" s="13">
        <v>2</v>
      </c>
      <c r="K6" s="13">
        <v>7</v>
      </c>
      <c r="L6" s="13">
        <v>30</v>
      </c>
      <c r="M6" s="38">
        <v>4</v>
      </c>
      <c r="N6" s="40">
        <f t="shared" si="2"/>
        <v>53</v>
      </c>
      <c r="O6" s="32">
        <f t="shared" si="3"/>
        <v>23</v>
      </c>
    </row>
    <row r="7" spans="3:21" ht="12.75" customHeight="1" thickBot="1" x14ac:dyDescent="0.25">
      <c r="C7" s="46">
        <v>4</v>
      </c>
      <c r="D7" s="64">
        <v>866</v>
      </c>
      <c r="E7" s="2" t="s">
        <v>34</v>
      </c>
      <c r="F7" s="2" t="s">
        <v>30</v>
      </c>
      <c r="G7" s="2" t="s">
        <v>14</v>
      </c>
      <c r="H7" s="13">
        <v>30</v>
      </c>
      <c r="I7" s="13">
        <v>5</v>
      </c>
      <c r="J7" s="13">
        <v>3</v>
      </c>
      <c r="K7" s="13">
        <v>4</v>
      </c>
      <c r="L7" s="13">
        <v>5</v>
      </c>
      <c r="M7" s="38">
        <v>9</v>
      </c>
      <c r="N7" s="40">
        <f t="shared" si="2"/>
        <v>56</v>
      </c>
      <c r="O7" s="32">
        <f t="shared" si="3"/>
        <v>26</v>
      </c>
    </row>
    <row r="8" spans="3:21" ht="14.25" customHeight="1" thickBot="1" x14ac:dyDescent="0.25">
      <c r="C8" s="46">
        <v>5</v>
      </c>
      <c r="D8" s="63">
        <v>949</v>
      </c>
      <c r="E8" s="12" t="s">
        <v>11</v>
      </c>
      <c r="F8" s="12" t="s">
        <v>7</v>
      </c>
      <c r="G8" s="12" t="s">
        <v>3</v>
      </c>
      <c r="H8" s="13">
        <v>6</v>
      </c>
      <c r="I8" s="13">
        <v>9</v>
      </c>
      <c r="J8" s="13">
        <v>4</v>
      </c>
      <c r="K8" s="13">
        <v>10</v>
      </c>
      <c r="L8" s="13">
        <v>6</v>
      </c>
      <c r="M8" s="38">
        <v>8</v>
      </c>
      <c r="N8" s="40">
        <f t="shared" si="2"/>
        <v>43</v>
      </c>
      <c r="O8" s="32">
        <f t="shared" si="3"/>
        <v>33</v>
      </c>
    </row>
    <row r="9" spans="3:21" ht="12" customHeight="1" thickBot="1" x14ac:dyDescent="0.25">
      <c r="C9" s="46">
        <v>6</v>
      </c>
      <c r="D9" s="63">
        <v>957</v>
      </c>
      <c r="E9" s="12" t="s">
        <v>105</v>
      </c>
      <c r="F9" s="2" t="s">
        <v>4</v>
      </c>
      <c r="G9" s="12" t="s">
        <v>27</v>
      </c>
      <c r="H9" s="13">
        <v>3</v>
      </c>
      <c r="I9" s="13">
        <v>30</v>
      </c>
      <c r="J9" s="13">
        <v>30</v>
      </c>
      <c r="K9" s="13">
        <v>3</v>
      </c>
      <c r="L9" s="13">
        <v>2</v>
      </c>
      <c r="M9" s="38">
        <v>3</v>
      </c>
      <c r="N9" s="40">
        <f t="shared" si="2"/>
        <v>71</v>
      </c>
      <c r="O9" s="32">
        <f t="shared" si="3"/>
        <v>41</v>
      </c>
    </row>
    <row r="10" spans="3:21" ht="13.5" customHeight="1" thickBot="1" x14ac:dyDescent="0.25">
      <c r="C10" s="46">
        <v>7</v>
      </c>
      <c r="D10" s="66">
        <v>857</v>
      </c>
      <c r="E10" s="2" t="s">
        <v>90</v>
      </c>
      <c r="F10" s="2" t="s">
        <v>56</v>
      </c>
      <c r="G10" s="2" t="s">
        <v>16</v>
      </c>
      <c r="H10" s="13">
        <v>9</v>
      </c>
      <c r="I10" s="13">
        <v>8</v>
      </c>
      <c r="J10" s="13">
        <v>6</v>
      </c>
      <c r="K10" s="13">
        <v>16</v>
      </c>
      <c r="L10" s="13">
        <v>30</v>
      </c>
      <c r="M10" s="38">
        <v>10</v>
      </c>
      <c r="N10" s="40">
        <f t="shared" si="2"/>
        <v>79</v>
      </c>
      <c r="O10" s="32">
        <f t="shared" si="3"/>
        <v>49</v>
      </c>
    </row>
    <row r="11" spans="3:21" ht="13.5" thickBot="1" x14ac:dyDescent="0.25">
      <c r="C11" s="46">
        <v>8</v>
      </c>
      <c r="D11" s="66">
        <v>917</v>
      </c>
      <c r="E11" s="2" t="s">
        <v>37</v>
      </c>
      <c r="F11" s="2" t="s">
        <v>28</v>
      </c>
      <c r="G11" s="2" t="s">
        <v>26</v>
      </c>
      <c r="H11" s="13">
        <v>7</v>
      </c>
      <c r="I11" s="13">
        <v>7</v>
      </c>
      <c r="J11" s="13">
        <v>30</v>
      </c>
      <c r="K11" s="13">
        <v>9</v>
      </c>
      <c r="L11" s="13">
        <v>30</v>
      </c>
      <c r="M11" s="38">
        <v>6</v>
      </c>
      <c r="N11" s="40">
        <f t="shared" si="2"/>
        <v>89</v>
      </c>
      <c r="O11" s="32">
        <f t="shared" si="3"/>
        <v>59</v>
      </c>
    </row>
    <row r="12" spans="3:21" ht="13.5" thickBot="1" x14ac:dyDescent="0.25">
      <c r="C12" s="46">
        <v>9</v>
      </c>
      <c r="D12" s="66">
        <v>960</v>
      </c>
      <c r="E12" s="2" t="s">
        <v>46</v>
      </c>
      <c r="F12" s="2" t="s">
        <v>47</v>
      </c>
      <c r="G12" s="2" t="s">
        <v>48</v>
      </c>
      <c r="H12" s="13">
        <v>11</v>
      </c>
      <c r="I12" s="13">
        <v>11</v>
      </c>
      <c r="J12" s="13">
        <v>10</v>
      </c>
      <c r="K12" s="13">
        <v>19</v>
      </c>
      <c r="L12" s="13">
        <v>30</v>
      </c>
      <c r="M12" s="38">
        <v>12</v>
      </c>
      <c r="N12" s="40">
        <f t="shared" si="2"/>
        <v>93</v>
      </c>
      <c r="O12" s="32">
        <f t="shared" si="3"/>
        <v>63</v>
      </c>
    </row>
    <row r="13" spans="3:21" ht="13.5" thickBot="1" x14ac:dyDescent="0.25">
      <c r="C13" s="46">
        <v>10</v>
      </c>
      <c r="D13" s="59">
        <v>864</v>
      </c>
      <c r="E13" s="2" t="s">
        <v>104</v>
      </c>
      <c r="F13" s="2" t="s">
        <v>9</v>
      </c>
      <c r="G13" s="2" t="s">
        <v>2</v>
      </c>
      <c r="H13" s="13">
        <v>30</v>
      </c>
      <c r="I13" s="13">
        <v>0.75</v>
      </c>
      <c r="J13" s="13">
        <v>30</v>
      </c>
      <c r="K13" s="13">
        <v>2</v>
      </c>
      <c r="L13" s="13">
        <v>30</v>
      </c>
      <c r="M13" s="38">
        <v>0.75</v>
      </c>
      <c r="N13" s="40">
        <f t="shared" si="2"/>
        <v>93.5</v>
      </c>
      <c r="O13" s="32">
        <f t="shared" si="3"/>
        <v>63.5</v>
      </c>
    </row>
    <row r="14" spans="3:21" ht="13.5" customHeight="1" thickBot="1" x14ac:dyDescent="0.25">
      <c r="C14" s="46">
        <v>11</v>
      </c>
      <c r="D14" s="59" t="s">
        <v>126</v>
      </c>
      <c r="E14" s="2" t="s">
        <v>133</v>
      </c>
      <c r="F14" s="2" t="s">
        <v>110</v>
      </c>
      <c r="G14" s="2" t="s">
        <v>3</v>
      </c>
      <c r="H14" s="13">
        <v>30</v>
      </c>
      <c r="I14" s="13">
        <v>30</v>
      </c>
      <c r="J14" s="13">
        <v>7</v>
      </c>
      <c r="K14" s="13">
        <v>14</v>
      </c>
      <c r="L14" s="13">
        <v>8</v>
      </c>
      <c r="M14" s="38">
        <v>11</v>
      </c>
      <c r="N14" s="40">
        <f t="shared" si="2"/>
        <v>100</v>
      </c>
      <c r="O14" s="32">
        <f t="shared" si="3"/>
        <v>70</v>
      </c>
    </row>
    <row r="15" spans="3:21" ht="13.5" customHeight="1" thickBot="1" x14ac:dyDescent="0.25">
      <c r="C15" s="46">
        <v>12</v>
      </c>
      <c r="D15" s="63">
        <v>946</v>
      </c>
      <c r="E15" s="12" t="s">
        <v>19</v>
      </c>
      <c r="F15" s="2" t="s">
        <v>5</v>
      </c>
      <c r="G15" s="12" t="s">
        <v>1</v>
      </c>
      <c r="H15" s="13">
        <v>2</v>
      </c>
      <c r="I15" s="13">
        <v>30</v>
      </c>
      <c r="J15" s="13">
        <v>30</v>
      </c>
      <c r="K15" s="13">
        <v>8</v>
      </c>
      <c r="L15" s="13">
        <v>30</v>
      </c>
      <c r="M15" s="38">
        <v>7</v>
      </c>
      <c r="N15" s="40">
        <f t="shared" si="2"/>
        <v>107</v>
      </c>
      <c r="O15" s="32">
        <f t="shared" si="3"/>
        <v>77</v>
      </c>
    </row>
    <row r="16" spans="3:21" ht="13.5" thickBot="1" x14ac:dyDescent="0.25">
      <c r="C16" s="46">
        <v>13</v>
      </c>
      <c r="D16" s="59">
        <v>918</v>
      </c>
      <c r="E16" s="2" t="s">
        <v>77</v>
      </c>
      <c r="F16" s="2" t="s">
        <v>79</v>
      </c>
      <c r="G16" s="2" t="s">
        <v>78</v>
      </c>
      <c r="H16" s="13">
        <v>30</v>
      </c>
      <c r="I16" s="34">
        <v>4</v>
      </c>
      <c r="J16" s="13">
        <v>30</v>
      </c>
      <c r="K16" s="13">
        <v>6</v>
      </c>
      <c r="L16" s="13">
        <v>30</v>
      </c>
      <c r="M16" s="38">
        <v>30</v>
      </c>
      <c r="N16" s="40">
        <f t="shared" si="2"/>
        <v>130</v>
      </c>
      <c r="O16" s="32">
        <f t="shared" si="3"/>
        <v>100</v>
      </c>
      <c r="P16" s="1"/>
      <c r="Q16" s="1"/>
      <c r="R16" s="1"/>
      <c r="S16" s="1"/>
      <c r="T16" s="1"/>
      <c r="U16" s="1"/>
    </row>
    <row r="17" spans="2:15" ht="13.5" thickBot="1" x14ac:dyDescent="0.25">
      <c r="C17" s="46">
        <v>14</v>
      </c>
      <c r="D17" s="67" t="s">
        <v>97</v>
      </c>
      <c r="E17" s="2" t="s">
        <v>108</v>
      </c>
      <c r="F17" s="2" t="s">
        <v>98</v>
      </c>
      <c r="G17" s="2" t="s">
        <v>99</v>
      </c>
      <c r="H17" s="13">
        <v>30</v>
      </c>
      <c r="I17" s="13">
        <v>12</v>
      </c>
      <c r="J17" s="13">
        <v>0.75</v>
      </c>
      <c r="K17" s="13">
        <v>30</v>
      </c>
      <c r="L17" s="13">
        <v>30</v>
      </c>
      <c r="M17" s="38">
        <v>30</v>
      </c>
      <c r="N17" s="40">
        <f t="shared" si="2"/>
        <v>132.75</v>
      </c>
      <c r="O17" s="32">
        <f t="shared" si="3"/>
        <v>102.75</v>
      </c>
    </row>
    <row r="18" spans="2:15" ht="13.5" thickBot="1" x14ac:dyDescent="0.25">
      <c r="B18" s="3"/>
      <c r="C18" s="46">
        <v>15</v>
      </c>
      <c r="D18" s="68">
        <v>826</v>
      </c>
      <c r="E18" s="2" t="s">
        <v>36</v>
      </c>
      <c r="F18" s="2" t="s">
        <v>29</v>
      </c>
      <c r="G18" s="2" t="s">
        <v>13</v>
      </c>
      <c r="H18" s="13">
        <v>30</v>
      </c>
      <c r="I18" s="13">
        <v>30</v>
      </c>
      <c r="J18" s="13">
        <v>30</v>
      </c>
      <c r="K18" s="13">
        <v>11</v>
      </c>
      <c r="L18" s="13">
        <v>7</v>
      </c>
      <c r="M18" s="38">
        <v>30</v>
      </c>
      <c r="N18" s="40">
        <f t="shared" si="2"/>
        <v>138</v>
      </c>
      <c r="O18" s="32">
        <f t="shared" si="3"/>
        <v>108</v>
      </c>
    </row>
    <row r="19" spans="2:15" ht="13.5" thickBot="1" x14ac:dyDescent="0.25">
      <c r="B19" s="3"/>
      <c r="C19" s="46">
        <v>16</v>
      </c>
      <c r="D19" s="59">
        <v>863</v>
      </c>
      <c r="E19" s="2" t="s">
        <v>80</v>
      </c>
      <c r="F19" s="2" t="s">
        <v>81</v>
      </c>
      <c r="G19" s="2" t="s">
        <v>86</v>
      </c>
      <c r="H19" s="13">
        <v>30</v>
      </c>
      <c r="I19" s="34">
        <v>30</v>
      </c>
      <c r="J19" s="13">
        <v>30</v>
      </c>
      <c r="K19" s="13">
        <v>12</v>
      </c>
      <c r="L19" s="13">
        <v>9</v>
      </c>
      <c r="M19" s="38">
        <v>30</v>
      </c>
      <c r="N19" s="40">
        <f t="shared" si="2"/>
        <v>141</v>
      </c>
      <c r="O19" s="32">
        <f t="shared" si="3"/>
        <v>111</v>
      </c>
    </row>
    <row r="20" spans="2:15" ht="13.5" thickBot="1" x14ac:dyDescent="0.25">
      <c r="B20" s="3"/>
      <c r="C20" s="46">
        <v>17</v>
      </c>
      <c r="D20" s="66">
        <v>885</v>
      </c>
      <c r="E20" s="2" t="s">
        <v>106</v>
      </c>
      <c r="F20" s="2" t="s">
        <v>107</v>
      </c>
      <c r="G20" s="2" t="s">
        <v>3</v>
      </c>
      <c r="H20" s="13">
        <v>10</v>
      </c>
      <c r="I20" s="34">
        <v>30</v>
      </c>
      <c r="J20" s="13">
        <v>30</v>
      </c>
      <c r="K20" s="13">
        <v>15</v>
      </c>
      <c r="L20" s="13">
        <v>30</v>
      </c>
      <c r="M20" s="38">
        <v>30</v>
      </c>
      <c r="N20" s="40">
        <f t="shared" si="2"/>
        <v>145</v>
      </c>
      <c r="O20" s="32">
        <f t="shared" si="3"/>
        <v>115</v>
      </c>
    </row>
    <row r="21" spans="2:15" ht="13.5" thickBot="1" x14ac:dyDescent="0.25">
      <c r="B21" s="3"/>
      <c r="C21" s="46">
        <v>18</v>
      </c>
      <c r="D21" s="59">
        <v>814</v>
      </c>
      <c r="E21" s="2" t="s">
        <v>82</v>
      </c>
      <c r="F21" s="2" t="s">
        <v>83</v>
      </c>
      <c r="G21" s="2" t="s">
        <v>13</v>
      </c>
      <c r="H21" s="13">
        <v>30</v>
      </c>
      <c r="I21" s="34">
        <v>30</v>
      </c>
      <c r="J21" s="13">
        <v>30</v>
      </c>
      <c r="K21" s="13">
        <v>30</v>
      </c>
      <c r="L21" s="13">
        <v>3</v>
      </c>
      <c r="M21" s="38">
        <v>30</v>
      </c>
      <c r="N21" s="40">
        <f t="shared" si="2"/>
        <v>153</v>
      </c>
      <c r="O21" s="32">
        <f t="shared" si="3"/>
        <v>123</v>
      </c>
    </row>
    <row r="22" spans="2:15" ht="13.5" thickBot="1" x14ac:dyDescent="0.25">
      <c r="B22" s="3"/>
      <c r="C22" s="46">
        <v>19</v>
      </c>
      <c r="D22" s="59">
        <v>872</v>
      </c>
      <c r="E22" s="2" t="s">
        <v>20</v>
      </c>
      <c r="F22" s="2" t="s">
        <v>38</v>
      </c>
      <c r="G22" s="2" t="s">
        <v>16</v>
      </c>
      <c r="H22" s="13">
        <v>30</v>
      </c>
      <c r="I22" s="13">
        <v>30</v>
      </c>
      <c r="J22" s="13">
        <v>5</v>
      </c>
      <c r="K22" s="13">
        <v>30</v>
      </c>
      <c r="L22" s="13">
        <v>30</v>
      </c>
      <c r="M22" s="38">
        <v>30</v>
      </c>
      <c r="N22" s="40">
        <f t="shared" si="2"/>
        <v>155</v>
      </c>
      <c r="O22" s="32">
        <f t="shared" si="3"/>
        <v>125</v>
      </c>
    </row>
    <row r="23" spans="2:15" ht="13.5" thickBot="1" x14ac:dyDescent="0.25">
      <c r="B23" s="3"/>
      <c r="C23" s="46">
        <v>20</v>
      </c>
      <c r="D23" s="69">
        <v>914</v>
      </c>
      <c r="E23" s="12" t="s">
        <v>22</v>
      </c>
      <c r="F23" s="12" t="s">
        <v>10</v>
      </c>
      <c r="G23" s="12" t="s">
        <v>14</v>
      </c>
      <c r="H23" s="13">
        <v>8</v>
      </c>
      <c r="I23" s="34">
        <v>30</v>
      </c>
      <c r="J23" s="13">
        <v>30</v>
      </c>
      <c r="K23" s="13">
        <v>30</v>
      </c>
      <c r="L23" s="13">
        <v>30</v>
      </c>
      <c r="M23" s="38">
        <v>30</v>
      </c>
      <c r="N23" s="40">
        <f t="shared" si="2"/>
        <v>158</v>
      </c>
      <c r="O23" s="32">
        <f t="shared" si="3"/>
        <v>128</v>
      </c>
    </row>
    <row r="24" spans="2:15" ht="13.5" thickBot="1" x14ac:dyDescent="0.25">
      <c r="C24" s="46">
        <v>21</v>
      </c>
      <c r="D24" s="66">
        <v>715</v>
      </c>
      <c r="E24" s="2" t="s">
        <v>39</v>
      </c>
      <c r="F24" s="2" t="s">
        <v>111</v>
      </c>
      <c r="G24" s="2" t="s">
        <v>112</v>
      </c>
      <c r="H24" s="13">
        <v>30</v>
      </c>
      <c r="I24" s="13">
        <v>30</v>
      </c>
      <c r="J24" s="13">
        <v>8</v>
      </c>
      <c r="K24" s="13">
        <v>30</v>
      </c>
      <c r="L24" s="13">
        <v>30</v>
      </c>
      <c r="M24" s="38">
        <v>30</v>
      </c>
      <c r="N24" s="40">
        <f t="shared" si="2"/>
        <v>158</v>
      </c>
      <c r="O24" s="32">
        <f t="shared" si="3"/>
        <v>128</v>
      </c>
    </row>
    <row r="25" spans="2:15" ht="13.5" thickBot="1" x14ac:dyDescent="0.25">
      <c r="C25" s="46">
        <v>22</v>
      </c>
      <c r="D25" s="59">
        <v>594</v>
      </c>
      <c r="E25" s="2" t="s">
        <v>91</v>
      </c>
      <c r="F25" s="2" t="s">
        <v>92</v>
      </c>
      <c r="G25" s="2" t="s">
        <v>16</v>
      </c>
      <c r="H25" s="13">
        <v>30</v>
      </c>
      <c r="I25" s="34">
        <v>30</v>
      </c>
      <c r="J25" s="13">
        <v>9</v>
      </c>
      <c r="K25" s="13">
        <v>30</v>
      </c>
      <c r="L25" s="13">
        <v>30</v>
      </c>
      <c r="M25" s="38">
        <v>30</v>
      </c>
      <c r="N25" s="40">
        <f t="shared" si="2"/>
        <v>159</v>
      </c>
      <c r="O25" s="32">
        <f t="shared" si="3"/>
        <v>129</v>
      </c>
    </row>
    <row r="26" spans="2:15" ht="13.5" thickBot="1" x14ac:dyDescent="0.25">
      <c r="C26" s="46">
        <v>23</v>
      </c>
      <c r="D26" s="59" t="s">
        <v>53</v>
      </c>
      <c r="E26" s="2" t="s">
        <v>54</v>
      </c>
      <c r="F26" s="2" t="s">
        <v>55</v>
      </c>
      <c r="G26" s="2" t="s">
        <v>99</v>
      </c>
      <c r="H26" s="13">
        <v>30</v>
      </c>
      <c r="I26" s="13">
        <v>10</v>
      </c>
      <c r="J26" s="13">
        <v>30</v>
      </c>
      <c r="K26" s="13">
        <v>30</v>
      </c>
      <c r="L26" s="13">
        <v>30</v>
      </c>
      <c r="M26" s="38">
        <v>30</v>
      </c>
      <c r="N26" s="40">
        <f t="shared" si="2"/>
        <v>160</v>
      </c>
      <c r="O26" s="32">
        <f t="shared" si="3"/>
        <v>130</v>
      </c>
    </row>
    <row r="27" spans="2:15" ht="13.5" thickBot="1" x14ac:dyDescent="0.25">
      <c r="C27" s="46">
        <v>24</v>
      </c>
      <c r="D27" s="59" t="s">
        <v>134</v>
      </c>
      <c r="E27" s="2" t="s">
        <v>135</v>
      </c>
      <c r="F27" s="2" t="s">
        <v>136</v>
      </c>
      <c r="G27" s="2" t="s">
        <v>13</v>
      </c>
      <c r="H27" s="13">
        <v>30</v>
      </c>
      <c r="I27" s="13">
        <v>30</v>
      </c>
      <c r="J27" s="34">
        <v>30</v>
      </c>
      <c r="K27" s="13">
        <v>30</v>
      </c>
      <c r="L27" s="13">
        <v>10</v>
      </c>
      <c r="M27" s="38">
        <v>30</v>
      </c>
      <c r="N27" s="40">
        <f t="shared" si="2"/>
        <v>160</v>
      </c>
      <c r="O27" s="32">
        <f t="shared" si="3"/>
        <v>130</v>
      </c>
    </row>
    <row r="28" spans="2:15" ht="13.5" thickBot="1" x14ac:dyDescent="0.25">
      <c r="C28" s="46">
        <v>25</v>
      </c>
      <c r="D28" s="59">
        <v>466</v>
      </c>
      <c r="E28" s="2" t="s">
        <v>68</v>
      </c>
      <c r="F28" s="2" t="s">
        <v>74</v>
      </c>
      <c r="G28" s="2" t="s">
        <v>18</v>
      </c>
      <c r="H28" s="13">
        <v>30</v>
      </c>
      <c r="I28" s="13">
        <v>30</v>
      </c>
      <c r="J28" s="13">
        <v>11</v>
      </c>
      <c r="K28" s="13">
        <v>30</v>
      </c>
      <c r="L28" s="13">
        <v>30</v>
      </c>
      <c r="M28" s="38">
        <v>30</v>
      </c>
      <c r="N28" s="40">
        <f t="shared" si="2"/>
        <v>161</v>
      </c>
      <c r="O28" s="32">
        <f t="shared" si="3"/>
        <v>131</v>
      </c>
    </row>
    <row r="29" spans="2:15" ht="12" customHeight="1" thickBot="1" x14ac:dyDescent="0.25">
      <c r="C29" s="46">
        <v>26</v>
      </c>
      <c r="D29" s="59">
        <v>426</v>
      </c>
      <c r="E29" s="2" t="s">
        <v>113</v>
      </c>
      <c r="F29" s="2" t="s">
        <v>114</v>
      </c>
      <c r="G29" s="2" t="s">
        <v>115</v>
      </c>
      <c r="H29" s="13">
        <v>30</v>
      </c>
      <c r="I29" s="13">
        <v>30</v>
      </c>
      <c r="J29" s="13">
        <v>12</v>
      </c>
      <c r="K29" s="13">
        <v>30</v>
      </c>
      <c r="L29" s="13">
        <v>30</v>
      </c>
      <c r="M29" s="38">
        <v>30</v>
      </c>
      <c r="N29" s="40">
        <f t="shared" si="2"/>
        <v>162</v>
      </c>
      <c r="O29" s="32">
        <f t="shared" si="3"/>
        <v>132</v>
      </c>
    </row>
    <row r="30" spans="2:15" ht="13.5" thickBot="1" x14ac:dyDescent="0.25">
      <c r="C30" s="46">
        <v>27</v>
      </c>
      <c r="D30" s="59">
        <v>954</v>
      </c>
      <c r="E30" s="2" t="s">
        <v>41</v>
      </c>
      <c r="F30" s="2" t="s">
        <v>42</v>
      </c>
      <c r="G30" s="2" t="s">
        <v>12</v>
      </c>
      <c r="H30" s="13">
        <v>30</v>
      </c>
      <c r="I30" s="13">
        <v>30</v>
      </c>
      <c r="J30" s="13">
        <v>30</v>
      </c>
      <c r="K30" s="13">
        <v>13</v>
      </c>
      <c r="L30" s="13">
        <v>30</v>
      </c>
      <c r="M30" s="38">
        <v>30</v>
      </c>
      <c r="N30" s="40">
        <f t="shared" ref="N30" si="4">SUM(H30:M30)</f>
        <v>163</v>
      </c>
      <c r="O30" s="32">
        <f t="shared" ref="O30" si="5">N30-MAX(H30:M30,)</f>
        <v>133</v>
      </c>
    </row>
    <row r="31" spans="2:15" ht="13.5" thickBot="1" x14ac:dyDescent="0.25">
      <c r="C31" s="46">
        <v>28</v>
      </c>
      <c r="D31" s="59">
        <v>302</v>
      </c>
      <c r="E31" s="2" t="s">
        <v>64</v>
      </c>
      <c r="F31" s="2" t="s">
        <v>69</v>
      </c>
      <c r="G31" s="2" t="s">
        <v>75</v>
      </c>
      <c r="H31" s="13">
        <v>30</v>
      </c>
      <c r="I31" s="13">
        <v>30</v>
      </c>
      <c r="J31" s="13">
        <v>13</v>
      </c>
      <c r="K31" s="13">
        <v>30</v>
      </c>
      <c r="L31" s="13">
        <v>30</v>
      </c>
      <c r="M31" s="38">
        <v>30</v>
      </c>
      <c r="N31" s="40">
        <f t="shared" si="2"/>
        <v>163</v>
      </c>
      <c r="O31" s="32">
        <f t="shared" si="3"/>
        <v>133</v>
      </c>
    </row>
    <row r="32" spans="2:15" ht="13.5" thickBot="1" x14ac:dyDescent="0.25">
      <c r="C32" s="47">
        <v>29</v>
      </c>
      <c r="D32" s="59">
        <v>675</v>
      </c>
      <c r="E32" s="2" t="s">
        <v>116</v>
      </c>
      <c r="F32" s="2" t="s">
        <v>71</v>
      </c>
      <c r="G32" s="2" t="s">
        <v>76</v>
      </c>
      <c r="H32" s="13">
        <v>30</v>
      </c>
      <c r="I32" s="13">
        <v>30</v>
      </c>
      <c r="J32" s="13">
        <v>14</v>
      </c>
      <c r="K32" s="13">
        <v>30</v>
      </c>
      <c r="L32" s="13">
        <v>30</v>
      </c>
      <c r="M32" s="38">
        <v>30</v>
      </c>
      <c r="N32" s="41">
        <f t="shared" si="2"/>
        <v>164</v>
      </c>
      <c r="O32" s="54">
        <f t="shared" si="3"/>
        <v>134</v>
      </c>
    </row>
    <row r="33" spans="3:15" ht="13.5" thickBot="1" x14ac:dyDescent="0.25">
      <c r="C33" s="51">
        <v>30</v>
      </c>
      <c r="D33" s="70">
        <v>891</v>
      </c>
      <c r="E33" s="2" t="s">
        <v>60</v>
      </c>
      <c r="F33" s="2" t="s">
        <v>61</v>
      </c>
      <c r="G33" s="2" t="s">
        <v>62</v>
      </c>
      <c r="H33" s="13">
        <v>30</v>
      </c>
      <c r="I33" s="13">
        <v>30</v>
      </c>
      <c r="J33" s="13">
        <v>15</v>
      </c>
      <c r="K33" s="13">
        <v>30</v>
      </c>
      <c r="L33" s="13">
        <v>30</v>
      </c>
      <c r="M33" s="38">
        <v>30</v>
      </c>
      <c r="N33" s="52">
        <f t="shared" si="2"/>
        <v>165</v>
      </c>
      <c r="O33" s="53">
        <f t="shared" si="3"/>
        <v>135</v>
      </c>
    </row>
    <row r="34" spans="3:15" ht="13.5" thickBot="1" x14ac:dyDescent="0.25">
      <c r="C34" s="47">
        <v>31</v>
      </c>
      <c r="D34" s="70">
        <v>746</v>
      </c>
      <c r="E34" s="2" t="s">
        <v>63</v>
      </c>
      <c r="F34" s="2" t="s">
        <v>117</v>
      </c>
      <c r="G34" s="2" t="s">
        <v>62</v>
      </c>
      <c r="H34" s="13">
        <v>30</v>
      </c>
      <c r="I34" s="13">
        <v>30</v>
      </c>
      <c r="J34" s="13">
        <v>16</v>
      </c>
      <c r="K34" s="13">
        <v>30</v>
      </c>
      <c r="L34" s="13">
        <v>30</v>
      </c>
      <c r="M34" s="38">
        <v>30</v>
      </c>
      <c r="N34" s="41">
        <f t="shared" si="2"/>
        <v>166</v>
      </c>
      <c r="O34" s="54">
        <f t="shared" si="3"/>
        <v>136</v>
      </c>
    </row>
    <row r="35" spans="3:15" ht="13.5" thickBot="1" x14ac:dyDescent="0.25">
      <c r="C35" s="51">
        <v>32</v>
      </c>
      <c r="D35" s="70">
        <v>381</v>
      </c>
      <c r="E35" s="2" t="s">
        <v>118</v>
      </c>
      <c r="F35" s="2" t="s">
        <v>119</v>
      </c>
      <c r="G35" s="2" t="s">
        <v>120</v>
      </c>
      <c r="H35" s="13">
        <v>30</v>
      </c>
      <c r="I35" s="13">
        <v>30</v>
      </c>
      <c r="J35" s="13">
        <v>17</v>
      </c>
      <c r="K35" s="13">
        <v>30</v>
      </c>
      <c r="L35" s="13">
        <v>30</v>
      </c>
      <c r="M35" s="38">
        <v>30</v>
      </c>
      <c r="N35" s="52">
        <f t="shared" si="2"/>
        <v>167</v>
      </c>
      <c r="O35" s="53">
        <f t="shared" si="3"/>
        <v>137</v>
      </c>
    </row>
    <row r="36" spans="3:15" ht="13.5" thickBot="1" x14ac:dyDescent="0.25">
      <c r="C36" s="46">
        <v>33</v>
      </c>
      <c r="D36" s="70">
        <v>894</v>
      </c>
      <c r="E36" s="2" t="s">
        <v>131</v>
      </c>
      <c r="F36" s="2" t="s">
        <v>128</v>
      </c>
      <c r="G36" s="2" t="s">
        <v>130</v>
      </c>
      <c r="H36" s="13">
        <v>30</v>
      </c>
      <c r="I36" s="13">
        <v>30</v>
      </c>
      <c r="J36" s="13">
        <v>30</v>
      </c>
      <c r="K36" s="13">
        <v>17</v>
      </c>
      <c r="L36" s="13">
        <v>30</v>
      </c>
      <c r="M36" s="38">
        <v>30</v>
      </c>
      <c r="N36" s="40">
        <f t="shared" si="2"/>
        <v>167</v>
      </c>
      <c r="O36" s="32">
        <f t="shared" si="3"/>
        <v>137</v>
      </c>
    </row>
    <row r="37" spans="3:15" ht="13.5" thickBot="1" x14ac:dyDescent="0.25">
      <c r="C37" s="46">
        <v>34</v>
      </c>
      <c r="D37" s="59">
        <v>812</v>
      </c>
      <c r="E37" s="2" t="s">
        <v>121</v>
      </c>
      <c r="F37" s="2" t="s">
        <v>122</v>
      </c>
      <c r="G37" s="2" t="s">
        <v>13</v>
      </c>
      <c r="H37" s="13">
        <v>30</v>
      </c>
      <c r="I37" s="13">
        <v>30</v>
      </c>
      <c r="J37" s="13">
        <v>18</v>
      </c>
      <c r="K37" s="13">
        <v>30</v>
      </c>
      <c r="L37" s="13">
        <v>30</v>
      </c>
      <c r="M37" s="38">
        <v>30</v>
      </c>
      <c r="N37" s="40">
        <f t="shared" si="2"/>
        <v>168</v>
      </c>
      <c r="O37" s="32">
        <f t="shared" si="3"/>
        <v>138</v>
      </c>
    </row>
    <row r="38" spans="3:15" ht="13.5" thickBot="1" x14ac:dyDescent="0.25">
      <c r="C38" s="47">
        <v>35</v>
      </c>
      <c r="D38" s="59">
        <v>727</v>
      </c>
      <c r="E38" s="2" t="s">
        <v>132</v>
      </c>
      <c r="F38" s="2" t="s">
        <v>129</v>
      </c>
      <c r="G38" s="2" t="s">
        <v>2</v>
      </c>
      <c r="H38" s="13">
        <v>30</v>
      </c>
      <c r="I38" s="13">
        <v>30</v>
      </c>
      <c r="J38" s="13">
        <v>30</v>
      </c>
      <c r="K38" s="13">
        <v>18</v>
      </c>
      <c r="L38" s="13">
        <v>30</v>
      </c>
      <c r="M38" s="38">
        <v>30</v>
      </c>
      <c r="N38" s="41">
        <f t="shared" si="2"/>
        <v>168</v>
      </c>
      <c r="O38" s="54">
        <f t="shared" si="3"/>
        <v>138</v>
      </c>
    </row>
    <row r="39" spans="3:15" ht="13.5" thickBot="1" x14ac:dyDescent="0.25">
      <c r="C39" s="47">
        <v>36</v>
      </c>
      <c r="D39" s="71">
        <v>721</v>
      </c>
      <c r="E39" s="72" t="s">
        <v>65</v>
      </c>
      <c r="F39" s="72" t="s">
        <v>123</v>
      </c>
      <c r="G39" s="72" t="s">
        <v>15</v>
      </c>
      <c r="H39" s="73">
        <v>30</v>
      </c>
      <c r="I39" s="73">
        <v>30</v>
      </c>
      <c r="J39" s="74">
        <v>19</v>
      </c>
      <c r="K39" s="75">
        <v>30</v>
      </c>
      <c r="L39" s="75">
        <v>30</v>
      </c>
      <c r="M39" s="76">
        <v>30</v>
      </c>
      <c r="N39" s="41">
        <f t="shared" si="2"/>
        <v>169</v>
      </c>
      <c r="O39" s="54">
        <f t="shared" si="3"/>
        <v>139</v>
      </c>
    </row>
    <row r="40" spans="3:15" ht="13.5" hidden="1" thickBot="1" x14ac:dyDescent="0.25">
      <c r="C40" s="46">
        <v>37</v>
      </c>
      <c r="D40" s="60">
        <v>958</v>
      </c>
      <c r="E40" s="50" t="s">
        <v>95</v>
      </c>
      <c r="F40" s="58" t="s">
        <v>96</v>
      </c>
      <c r="G40" s="50" t="s">
        <v>1</v>
      </c>
      <c r="H40" s="25">
        <v>30</v>
      </c>
      <c r="I40" s="25">
        <v>30</v>
      </c>
      <c r="J40" s="25">
        <v>30</v>
      </c>
      <c r="K40" s="27">
        <v>30</v>
      </c>
      <c r="L40" s="25">
        <v>30</v>
      </c>
      <c r="M40" s="61"/>
      <c r="N40" s="52">
        <f t="shared" si="0"/>
        <v>150</v>
      </c>
      <c r="O40" s="53">
        <f t="shared" si="1"/>
        <v>120</v>
      </c>
    </row>
    <row r="41" spans="3:15" ht="13.5" hidden="1" thickBot="1" x14ac:dyDescent="0.25">
      <c r="C41" s="46">
        <v>38</v>
      </c>
      <c r="D41" s="44">
        <v>759</v>
      </c>
      <c r="E41" s="19" t="s">
        <v>93</v>
      </c>
      <c r="F41" s="2" t="s">
        <v>94</v>
      </c>
      <c r="G41" s="19" t="s">
        <v>16</v>
      </c>
      <c r="H41" s="13">
        <v>30</v>
      </c>
      <c r="I41" s="34">
        <v>30</v>
      </c>
      <c r="J41" s="13">
        <v>30</v>
      </c>
      <c r="K41" s="20">
        <v>30</v>
      </c>
      <c r="L41" s="13">
        <v>30</v>
      </c>
      <c r="M41" s="38"/>
      <c r="N41" s="40">
        <f t="shared" si="0"/>
        <v>150</v>
      </c>
      <c r="O41" s="32">
        <f t="shared" si="1"/>
        <v>120</v>
      </c>
    </row>
    <row r="42" spans="3:15" ht="13.5" hidden="1" thickBot="1" x14ac:dyDescent="0.25">
      <c r="C42" s="46">
        <v>39</v>
      </c>
      <c r="D42" s="44">
        <v>792</v>
      </c>
      <c r="E42" s="19" t="s">
        <v>100</v>
      </c>
      <c r="F42" s="2" t="s">
        <v>101</v>
      </c>
      <c r="G42" s="19" t="s">
        <v>1</v>
      </c>
      <c r="H42" s="13">
        <v>30</v>
      </c>
      <c r="I42" s="34">
        <v>30</v>
      </c>
      <c r="J42" s="13">
        <v>30</v>
      </c>
      <c r="K42" s="20">
        <v>30</v>
      </c>
      <c r="L42" s="13">
        <v>30</v>
      </c>
      <c r="M42" s="38"/>
      <c r="N42" s="40">
        <f t="shared" si="0"/>
        <v>150</v>
      </c>
      <c r="O42" s="32">
        <f t="shared" si="1"/>
        <v>120</v>
      </c>
    </row>
    <row r="43" spans="3:15" ht="13.5" hidden="1" thickBot="1" x14ac:dyDescent="0.25">
      <c r="C43" s="46">
        <v>40</v>
      </c>
      <c r="D43" s="45">
        <v>736</v>
      </c>
      <c r="E43" s="19" t="s">
        <v>31</v>
      </c>
      <c r="F43" s="2" t="s">
        <v>32</v>
      </c>
      <c r="G43" s="19" t="s">
        <v>33</v>
      </c>
      <c r="H43" s="13">
        <v>30</v>
      </c>
      <c r="I43" s="13">
        <v>30</v>
      </c>
      <c r="J43" s="13">
        <v>30</v>
      </c>
      <c r="K43" s="20">
        <v>30</v>
      </c>
      <c r="L43" s="13">
        <v>30</v>
      </c>
      <c r="M43" s="38"/>
      <c r="N43" s="40">
        <f t="shared" si="0"/>
        <v>150</v>
      </c>
      <c r="O43" s="32">
        <f t="shared" si="1"/>
        <v>120</v>
      </c>
    </row>
    <row r="44" spans="3:15" ht="13.5" hidden="1" thickBot="1" x14ac:dyDescent="0.25">
      <c r="C44" s="46">
        <v>41</v>
      </c>
      <c r="D44" s="45">
        <v>682</v>
      </c>
      <c r="E44" s="19" t="s">
        <v>43</v>
      </c>
      <c r="F44" s="19" t="s">
        <v>44</v>
      </c>
      <c r="G44" s="19" t="s">
        <v>45</v>
      </c>
      <c r="H44" s="13">
        <v>30</v>
      </c>
      <c r="I44" s="13">
        <v>30</v>
      </c>
      <c r="J44" s="13">
        <v>30</v>
      </c>
      <c r="K44" s="20">
        <v>30</v>
      </c>
      <c r="L44" s="13">
        <v>30</v>
      </c>
      <c r="M44" s="38"/>
      <c r="N44" s="40">
        <f t="shared" si="0"/>
        <v>150</v>
      </c>
      <c r="O44" s="32">
        <f t="shared" si="1"/>
        <v>120</v>
      </c>
    </row>
    <row r="45" spans="3:15" ht="13.5" hidden="1" thickBot="1" x14ac:dyDescent="0.25">
      <c r="C45" s="46">
        <v>42</v>
      </c>
      <c r="D45" s="45">
        <v>916</v>
      </c>
      <c r="E45" s="19" t="s">
        <v>49</v>
      </c>
      <c r="F45" s="19" t="s">
        <v>40</v>
      </c>
      <c r="G45" s="19" t="s">
        <v>14</v>
      </c>
      <c r="H45" s="34">
        <v>30</v>
      </c>
      <c r="I45" s="13">
        <v>30</v>
      </c>
      <c r="J45" s="13">
        <v>30</v>
      </c>
      <c r="K45" s="26">
        <v>30</v>
      </c>
      <c r="L45" s="13">
        <v>30</v>
      </c>
      <c r="M45" s="42"/>
      <c r="N45" s="40">
        <f t="shared" si="0"/>
        <v>150</v>
      </c>
      <c r="O45" s="32">
        <f t="shared" si="1"/>
        <v>120</v>
      </c>
    </row>
    <row r="46" spans="3:15" ht="13.5" hidden="1" thickBot="1" x14ac:dyDescent="0.25">
      <c r="C46" s="46">
        <v>43</v>
      </c>
      <c r="D46" s="45">
        <v>955</v>
      </c>
      <c r="E46" s="19" t="s">
        <v>50</v>
      </c>
      <c r="F46" s="19" t="s">
        <v>51</v>
      </c>
      <c r="G46" s="19" t="s">
        <v>52</v>
      </c>
      <c r="H46" s="34">
        <v>30</v>
      </c>
      <c r="I46" s="13">
        <v>30</v>
      </c>
      <c r="J46" s="13">
        <v>30</v>
      </c>
      <c r="K46" s="26">
        <v>30</v>
      </c>
      <c r="L46" s="13">
        <v>30</v>
      </c>
      <c r="M46" s="42"/>
      <c r="N46" s="40">
        <f t="shared" si="0"/>
        <v>150</v>
      </c>
      <c r="O46" s="32">
        <f t="shared" si="1"/>
        <v>120</v>
      </c>
    </row>
    <row r="47" spans="3:15" ht="12" hidden="1" customHeight="1" thickBot="1" x14ac:dyDescent="0.25">
      <c r="C47" s="47">
        <v>44</v>
      </c>
      <c r="D47" s="56">
        <v>931</v>
      </c>
      <c r="E47" s="18" t="s">
        <v>57</v>
      </c>
      <c r="F47" s="18" t="s">
        <v>58</v>
      </c>
      <c r="G47" s="18" t="s">
        <v>59</v>
      </c>
      <c r="H47" s="17">
        <v>30</v>
      </c>
      <c r="I47" s="17">
        <v>30</v>
      </c>
      <c r="J47" s="35">
        <v>30</v>
      </c>
      <c r="K47" s="17">
        <v>30</v>
      </c>
      <c r="L47" s="17">
        <v>30</v>
      </c>
      <c r="M47" s="39"/>
      <c r="N47" s="41">
        <f t="shared" si="0"/>
        <v>150</v>
      </c>
      <c r="O47" s="32">
        <f t="shared" si="1"/>
        <v>120</v>
      </c>
    </row>
    <row r="48" spans="3:15" ht="12" hidden="1" customHeight="1" thickBot="1" x14ac:dyDescent="0.25">
      <c r="C48" s="28">
        <v>45</v>
      </c>
      <c r="D48" s="55">
        <v>789</v>
      </c>
      <c r="E48" s="50" t="s">
        <v>84</v>
      </c>
      <c r="F48" s="50" t="s">
        <v>85</v>
      </c>
      <c r="G48" s="50" t="s">
        <v>13</v>
      </c>
      <c r="H48" s="25">
        <v>30</v>
      </c>
      <c r="I48" s="25">
        <v>30</v>
      </c>
      <c r="J48" s="27">
        <v>30</v>
      </c>
      <c r="K48" s="27">
        <v>30</v>
      </c>
      <c r="L48" s="25">
        <v>30</v>
      </c>
      <c r="M48" s="25"/>
      <c r="N48" s="31">
        <f t="shared" si="0"/>
        <v>150</v>
      </c>
      <c r="O48" s="32">
        <f t="shared" si="1"/>
        <v>120</v>
      </c>
    </row>
    <row r="49" spans="2:15" ht="13.5" hidden="1" thickBot="1" x14ac:dyDescent="0.25">
      <c r="C49" s="28">
        <v>46</v>
      </c>
      <c r="D49" s="48">
        <v>896</v>
      </c>
      <c r="E49" s="19" t="s">
        <v>65</v>
      </c>
      <c r="F49" s="19" t="s">
        <v>70</v>
      </c>
      <c r="G49" s="19" t="s">
        <v>16</v>
      </c>
      <c r="H49" s="13">
        <v>30</v>
      </c>
      <c r="I49" s="13">
        <v>30</v>
      </c>
      <c r="J49" s="20">
        <v>30</v>
      </c>
      <c r="K49" s="20">
        <v>30</v>
      </c>
      <c r="L49" s="13">
        <v>30</v>
      </c>
      <c r="M49" s="13"/>
      <c r="N49" s="31">
        <f t="shared" si="0"/>
        <v>150</v>
      </c>
      <c r="O49" s="32">
        <f t="shared" si="1"/>
        <v>120</v>
      </c>
    </row>
    <row r="50" spans="2:15" ht="13.5" hidden="1" thickBot="1" x14ac:dyDescent="0.25">
      <c r="C50" s="28">
        <v>47</v>
      </c>
      <c r="D50" s="19">
        <v>699</v>
      </c>
      <c r="E50" s="19" t="s">
        <v>66</v>
      </c>
      <c r="F50" s="19" t="s">
        <v>72</v>
      </c>
      <c r="G50" s="19" t="s">
        <v>15</v>
      </c>
      <c r="H50" s="13">
        <v>30</v>
      </c>
      <c r="I50" s="13">
        <v>30</v>
      </c>
      <c r="J50" s="20">
        <v>30</v>
      </c>
      <c r="K50" s="20">
        <v>30</v>
      </c>
      <c r="L50" s="13">
        <v>30</v>
      </c>
      <c r="M50" s="13"/>
      <c r="N50" s="31">
        <f t="shared" si="0"/>
        <v>150</v>
      </c>
      <c r="O50" s="32">
        <f t="shared" si="1"/>
        <v>120</v>
      </c>
    </row>
    <row r="51" spans="2:15" ht="13.5" hidden="1" thickBot="1" x14ac:dyDescent="0.25">
      <c r="B51" s="3"/>
      <c r="C51" s="28">
        <v>48</v>
      </c>
      <c r="D51" s="49">
        <v>880</v>
      </c>
      <c r="E51" s="2" t="s">
        <v>67</v>
      </c>
      <c r="F51" s="2" t="s">
        <v>73</v>
      </c>
      <c r="G51" s="2" t="s">
        <v>15</v>
      </c>
      <c r="H51" s="13">
        <v>30</v>
      </c>
      <c r="I51" s="13">
        <v>30</v>
      </c>
      <c r="J51" s="13">
        <v>30</v>
      </c>
      <c r="K51" s="13">
        <v>30</v>
      </c>
      <c r="L51" s="13">
        <v>30</v>
      </c>
      <c r="M51" s="13"/>
      <c r="N51" s="31">
        <f t="shared" si="0"/>
        <v>150</v>
      </c>
      <c r="O51" s="32">
        <f t="shared" si="1"/>
        <v>120</v>
      </c>
    </row>
    <row r="52" spans="2:15" ht="13.5" hidden="1" thickBot="1" x14ac:dyDescent="0.25">
      <c r="C52" s="4">
        <v>50</v>
      </c>
      <c r="D52" s="19"/>
      <c r="E52" s="19"/>
      <c r="F52" s="19"/>
      <c r="G52" s="19"/>
      <c r="H52" s="13"/>
      <c r="I52" s="13"/>
      <c r="J52" s="13"/>
      <c r="K52" s="13"/>
      <c r="L52" s="13">
        <v>30</v>
      </c>
      <c r="M52" s="13"/>
      <c r="N52" s="31">
        <f t="shared" ref="N52:N53" si="6">SUM(H52:M52)</f>
        <v>30</v>
      </c>
      <c r="O52" s="32">
        <f t="shared" ref="O52:O53" si="7">N52-MAX(H52:M52,)</f>
        <v>0</v>
      </c>
    </row>
    <row r="53" spans="2:15" ht="13.5" hidden="1" thickBot="1" x14ac:dyDescent="0.25">
      <c r="C53" s="4">
        <v>51</v>
      </c>
      <c r="D53" s="19"/>
      <c r="E53" s="19"/>
      <c r="F53" s="19"/>
      <c r="G53" s="19"/>
      <c r="H53" s="13"/>
      <c r="I53" s="13"/>
      <c r="J53" s="13"/>
      <c r="K53" s="13"/>
      <c r="L53" s="13"/>
      <c r="M53" s="13"/>
      <c r="N53" s="31">
        <f t="shared" si="6"/>
        <v>0</v>
      </c>
      <c r="O53" s="32">
        <f t="shared" si="7"/>
        <v>0</v>
      </c>
    </row>
    <row r="54" spans="2:15" x14ac:dyDescent="0.2">
      <c r="K54" s="21"/>
    </row>
    <row r="55" spans="2:15" x14ac:dyDescent="0.2">
      <c r="C55" s="7"/>
      <c r="N55" s="1"/>
      <c r="O55" s="1"/>
    </row>
    <row r="56" spans="2:15" x14ac:dyDescent="0.2">
      <c r="C56" s="7" t="s">
        <v>124</v>
      </c>
      <c r="H56" s="33">
        <v>11</v>
      </c>
      <c r="I56" s="33">
        <v>12</v>
      </c>
      <c r="J56" s="33">
        <v>19</v>
      </c>
      <c r="K56" s="1">
        <v>19</v>
      </c>
      <c r="L56" s="1">
        <v>10</v>
      </c>
      <c r="M56" s="1"/>
    </row>
    <row r="57" spans="2:15" ht="38.25" customHeight="1" x14ac:dyDescent="0.2">
      <c r="C57" s="23" t="s">
        <v>25</v>
      </c>
      <c r="E57" s="24">
        <f>AVERAGE(H56:L56)</f>
        <v>14.2</v>
      </c>
      <c r="F57" s="8"/>
      <c r="G57" s="8"/>
    </row>
    <row r="62" spans="2:15" ht="13.5" thickBot="1" x14ac:dyDescent="0.25">
      <c r="F62" s="11"/>
    </row>
  </sheetData>
  <sortState xmlns:xlrd2="http://schemas.microsoft.com/office/spreadsheetml/2017/richdata2" ref="D5:O39">
    <sortCondition ref="O5:O39"/>
  </sortState>
  <mergeCells count="1">
    <mergeCell ref="H2:L2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H-Ranking</vt:lpstr>
    </vt:vector>
  </TitlesOfParts>
  <Company>Delta-Sigma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ammalp</dc:creator>
  <cp:lastModifiedBy>Ämmälä Pekka</cp:lastModifiedBy>
  <cp:lastPrinted>2025-09-14T17:30:28Z</cp:lastPrinted>
  <dcterms:created xsi:type="dcterms:W3CDTF">2009-06-24T10:39:21Z</dcterms:created>
  <dcterms:modified xsi:type="dcterms:W3CDTF">2026-09-14T09:02:48Z</dcterms:modified>
</cp:coreProperties>
</file>