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alp\Downloads\"/>
    </mc:Choice>
  </mc:AlternateContent>
  <xr:revisionPtr revIDLastSave="0" documentId="13_ncr:1_{25A1BC8A-E4BA-4E6B-84BF-20A11AA016A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-Ranking" sheetId="17" r:id="rId1"/>
    <sheet name="Lahti poisheitolla" sheetId="18" r:id="rId2"/>
  </sheets>
  <definedNames>
    <definedName name="_xlnm._FilterDatabase" localSheetId="0" hidden="1">'H-Ranking'!$B$3:$U$3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7" l="1"/>
  <c r="O6" i="17" s="1"/>
  <c r="O48" i="17"/>
  <c r="O51" i="17"/>
  <c r="N11" i="17"/>
  <c r="O11" i="17" s="1"/>
  <c r="N13" i="17"/>
  <c r="O13" i="17" s="1"/>
  <c r="N8" i="17"/>
  <c r="O8" i="17" s="1"/>
  <c r="N7" i="17"/>
  <c r="O7" i="17" s="1"/>
  <c r="N15" i="17"/>
  <c r="O15" i="17" s="1"/>
  <c r="N20" i="17"/>
  <c r="O20" i="17" s="1"/>
  <c r="N5" i="17"/>
  <c r="O5" i="17" s="1"/>
  <c r="N12" i="17"/>
  <c r="O12" i="17" s="1"/>
  <c r="N10" i="17"/>
  <c r="O10" i="17" s="1"/>
  <c r="N9" i="17"/>
  <c r="O9" i="17" s="1"/>
  <c r="N21" i="17"/>
  <c r="O21" i="17" s="1"/>
  <c r="N22" i="17"/>
  <c r="O22" i="17" s="1"/>
  <c r="N14" i="17"/>
  <c r="O14" i="17" s="1"/>
  <c r="N19" i="17"/>
  <c r="O19" i="17" s="1"/>
  <c r="N23" i="17"/>
  <c r="O23" i="17" s="1"/>
  <c r="N18" i="17"/>
  <c r="O18" i="17" s="1"/>
  <c r="N24" i="17"/>
  <c r="O24" i="17" s="1"/>
  <c r="N25" i="17"/>
  <c r="O25" i="17" s="1"/>
  <c r="N16" i="17"/>
  <c r="O16" i="17" s="1"/>
  <c r="N26" i="17"/>
  <c r="O26" i="17" s="1"/>
  <c r="N27" i="17"/>
  <c r="O27" i="17" s="1"/>
  <c r="N28" i="17"/>
  <c r="O28" i="17" s="1"/>
  <c r="N29" i="17"/>
  <c r="O29" i="17" s="1"/>
  <c r="N30" i="17"/>
  <c r="O30" i="17" s="1"/>
  <c r="N31" i="17"/>
  <c r="O31" i="17" s="1"/>
  <c r="N32" i="17"/>
  <c r="O32" i="17" s="1"/>
  <c r="N17" i="17"/>
  <c r="O17" i="17" s="1"/>
  <c r="N33" i="17"/>
  <c r="O33" i="17" s="1"/>
  <c r="N34" i="17"/>
  <c r="O34" i="17" s="1"/>
  <c r="N35" i="17"/>
  <c r="O35" i="17" s="1"/>
  <c r="N36" i="17"/>
  <c r="O36" i="17" s="1"/>
  <c r="N37" i="17"/>
  <c r="O37" i="17" s="1"/>
  <c r="N38" i="17"/>
  <c r="O38" i="17" s="1"/>
  <c r="N39" i="17"/>
  <c r="O39" i="17" s="1"/>
  <c r="N40" i="17"/>
  <c r="O40" i="17" s="1"/>
  <c r="N41" i="17"/>
  <c r="O41" i="17" s="1"/>
  <c r="N42" i="17"/>
  <c r="O42" i="17" s="1"/>
  <c r="N43" i="17"/>
  <c r="O43" i="17" s="1"/>
  <c r="N44" i="17"/>
  <c r="O44" i="17" s="1"/>
  <c r="N45" i="17"/>
  <c r="O45" i="17" s="1"/>
  <c r="N46" i="17"/>
  <c r="O46" i="17" s="1"/>
  <c r="N47" i="17"/>
  <c r="O47" i="17" s="1"/>
  <c r="N48" i="17"/>
  <c r="N49" i="17"/>
  <c r="O49" i="17" s="1"/>
  <c r="N50" i="17"/>
  <c r="O50" i="17" s="1"/>
  <c r="N51" i="17"/>
  <c r="N52" i="17"/>
  <c r="O52" i="17" s="1"/>
  <c r="N53" i="17"/>
  <c r="O53" i="17" s="1"/>
  <c r="N4" i="17"/>
  <c r="O4" i="17" s="1"/>
  <c r="F47" i="18"/>
  <c r="F44" i="18"/>
  <c r="F41" i="18"/>
  <c r="F38" i="18"/>
  <c r="F35" i="18"/>
  <c r="F32" i="18"/>
  <c r="F26" i="18"/>
  <c r="F29" i="18"/>
  <c r="F22" i="18"/>
  <c r="F16" i="18"/>
  <c r="F19" i="18"/>
  <c r="F12" i="18"/>
  <c r="F9" i="18"/>
  <c r="F6" i="18"/>
  <c r="F2" i="18"/>
  <c r="E57" i="17"/>
</calcChain>
</file>

<file path=xl/sharedStrings.xml><?xml version="1.0" encoding="utf-8"?>
<sst xmlns="http://schemas.openxmlformats.org/spreadsheetml/2006/main" count="249" uniqueCount="206">
  <si>
    <t>SIJOITUKSET</t>
  </si>
  <si>
    <t>Veneitä lähdössä</t>
  </si>
  <si>
    <t>RPS</t>
  </si>
  <si>
    <t>TPS</t>
  </si>
  <si>
    <t>NPS</t>
  </si>
  <si>
    <t>LINDSTRÖM</t>
  </si>
  <si>
    <t>ÄMMÄLÄ</t>
  </si>
  <si>
    <t>WINQVIST</t>
  </si>
  <si>
    <t>HEIKKILÄ</t>
  </si>
  <si>
    <t>SAARINEN</t>
  </si>
  <si>
    <t>JÄRÄ</t>
  </si>
  <si>
    <t>KORHONEN</t>
  </si>
  <si>
    <t>Hsailmaker</t>
  </si>
  <si>
    <t>UPS</t>
  </si>
  <si>
    <t>TaPS</t>
  </si>
  <si>
    <t>LPS</t>
  </si>
  <si>
    <t>NJK</t>
  </si>
  <si>
    <t>ESS</t>
  </si>
  <si>
    <t>HSK</t>
  </si>
  <si>
    <t>HSS</t>
  </si>
  <si>
    <t>Vinga</t>
  </si>
  <si>
    <t>Mezzaluna</t>
  </si>
  <si>
    <t>Ione</t>
  </si>
  <si>
    <t>Katariina</t>
  </si>
  <si>
    <t>Cascade</t>
  </si>
  <si>
    <t>Ghia de Cracia</t>
  </si>
  <si>
    <t>TOTAL</t>
  </si>
  <si>
    <t>NET</t>
  </si>
  <si>
    <t>Keskiarvo venettä / ranking</t>
  </si>
  <si>
    <t>KLV</t>
  </si>
  <si>
    <t>KPS</t>
  </si>
  <si>
    <t>LAULAJAINEN</t>
  </si>
  <si>
    <t>VILJANEN</t>
  </si>
  <si>
    <t>TALVITIE</t>
  </si>
  <si>
    <t>Panta Rei</t>
  </si>
  <si>
    <t>KOIVULA</t>
  </si>
  <si>
    <t>N</t>
  </si>
  <si>
    <t>Elle II</t>
  </si>
  <si>
    <t>PÖYRY</t>
  </si>
  <si>
    <t>Heikkilä Sailmaker</t>
  </si>
  <si>
    <t>The Good Guys</t>
  </si>
  <si>
    <t>Ellinor</t>
  </si>
  <si>
    <t>Rehtori</t>
  </si>
  <si>
    <t>JAKONEN</t>
  </si>
  <si>
    <t>Primadonna</t>
  </si>
  <si>
    <t>SOMMARDAL</t>
  </si>
  <si>
    <t>SALONEN</t>
  </si>
  <si>
    <t>Viktoria</t>
  </si>
  <si>
    <t>PALMU</t>
  </si>
  <si>
    <t>Päärlan II</t>
  </si>
  <si>
    <t>VALKAMA</t>
  </si>
  <si>
    <t>KVP</t>
  </si>
  <si>
    <t>BEIWE</t>
  </si>
  <si>
    <t>RÄISÄNEN</t>
  </si>
  <si>
    <t>JVS</t>
  </si>
  <si>
    <t>Tilli</t>
  </si>
  <si>
    <t>Singha</t>
  </si>
  <si>
    <t>HAGSTRÖM</t>
  </si>
  <si>
    <t>GSF</t>
  </si>
  <si>
    <t>LAT 7</t>
  </si>
  <si>
    <t>H7</t>
  </si>
  <si>
    <t>FILATOVS</t>
  </si>
  <si>
    <t>BJÖRKLUND</t>
  </si>
  <si>
    <t>Saaga</t>
  </si>
  <si>
    <t>MOISIO</t>
  </si>
  <si>
    <t>EPS</t>
  </si>
  <si>
    <t>Trassel</t>
  </si>
  <si>
    <t>KARLEMO</t>
  </si>
  <si>
    <t>ESF</t>
  </si>
  <si>
    <t>DEN 535</t>
  </si>
  <si>
    <t>Going to Brazil</t>
  </si>
  <si>
    <t>von BONSDORFF</t>
  </si>
  <si>
    <t>Devon</t>
  </si>
  <si>
    <t>Iida</t>
  </si>
  <si>
    <t>Natalia</t>
  </si>
  <si>
    <t>Rita</t>
  </si>
  <si>
    <t>Louise</t>
  </si>
  <si>
    <t>Viola</t>
  </si>
  <si>
    <t>Wiima</t>
  </si>
  <si>
    <t>Lauren</t>
  </si>
  <si>
    <t>MERENTIE</t>
  </si>
  <si>
    <t>KAIRAMO</t>
  </si>
  <si>
    <t>PÖYHÖNEN</t>
  </si>
  <si>
    <t>GOTTBERG</t>
  </si>
  <si>
    <t>NIEMI</t>
  </si>
  <si>
    <t>NYSTÉN</t>
  </si>
  <si>
    <t>HAGERT</t>
  </si>
  <si>
    <t>KOTKAS</t>
  </si>
  <si>
    <t>LANG</t>
  </si>
  <si>
    <t>SuPS</t>
  </si>
  <si>
    <t>M</t>
  </si>
  <si>
    <t>YVJ</t>
  </si>
  <si>
    <t>Venhoo</t>
  </si>
  <si>
    <t>IiPS</t>
  </si>
  <si>
    <t>KOHO</t>
  </si>
  <si>
    <t>For Sail</t>
  </si>
  <si>
    <t>KARHUSAARI</t>
  </si>
  <si>
    <t>Plevna</t>
  </si>
  <si>
    <t>RAJALA</t>
  </si>
  <si>
    <t>Vararehtori</t>
  </si>
  <si>
    <t>DAHLBERG</t>
  </si>
  <si>
    <t>JKP</t>
  </si>
  <si>
    <t>Helsinki</t>
  </si>
  <si>
    <t>Tampere</t>
  </si>
  <si>
    <t>Lahti</t>
  </si>
  <si>
    <t>Hoobot</t>
  </si>
  <si>
    <t>Erika</t>
  </si>
  <si>
    <t>HOLMBERG</t>
  </si>
  <si>
    <t>Chér</t>
  </si>
  <si>
    <t>VAHINEN</t>
  </si>
  <si>
    <t>Sofia</t>
  </si>
  <si>
    <t>KYLÄNPÄÄ</t>
  </si>
  <si>
    <t>LAT 6</t>
  </si>
  <si>
    <t>ZJATKOVS</t>
  </si>
  <si>
    <t>UJK</t>
  </si>
  <si>
    <t>Ninja</t>
  </si>
  <si>
    <t>VIITASALO</t>
  </si>
  <si>
    <t>Nr</t>
  </si>
  <si>
    <t>Purjenumero</t>
  </si>
  <si>
    <t>Venekunta</t>
  </si>
  <si>
    <t>Seura</t>
  </si>
  <si>
    <t>Yht</t>
  </si>
  <si>
    <t>R1</t>
  </si>
  <si>
    <t>R2</t>
  </si>
  <si>
    <t>R3</t>
  </si>
  <si>
    <t>R4</t>
  </si>
  <si>
    <t>R5</t>
  </si>
  <si>
    <t>R6</t>
  </si>
  <si>
    <t>  FIN 864</t>
  </si>
  <si>
    <t>Teppo JÄRÄ</t>
  </si>
  <si>
    <t>Ville RUUSUNEN</t>
  </si>
  <si>
    <t>Juha KATAJA</t>
  </si>
  <si>
    <t> näytä koko miehistö...</t>
  </si>
  <si>
    <t>  FIN 959</t>
  </si>
  <si>
    <t>Jari SAARINEN</t>
  </si>
  <si>
    <t>Sami EKBLAD</t>
  </si>
  <si>
    <t>Teuvo LAINE</t>
  </si>
  <si>
    <t>  FIN 946</t>
  </si>
  <si>
    <t>Ville ÄMMÄLÄ</t>
  </si>
  <si>
    <t>Pekka ÄMMÄLÄ</t>
  </si>
  <si>
    <t>Toni KUJANSUU</t>
  </si>
  <si>
    <t>  FIN 931</t>
  </si>
  <si>
    <t>John WINQUIST</t>
  </si>
  <si>
    <t>Anssi LYDEN</t>
  </si>
  <si>
    <t>Annelie ALANNE</t>
  </si>
  <si>
    <t>  FIN 715</t>
  </si>
  <si>
    <t>Oskar TANHUANPÄÄ</t>
  </si>
  <si>
    <t>Edvard von KNORRING</t>
  </si>
  <si>
    <t>Ian SUNDBERG</t>
  </si>
  <si>
    <t>  FIN 957</t>
  </si>
  <si>
    <t>Jyrki LINDSTRÖM</t>
  </si>
  <si>
    <t>Rasmus LINDSTRÖM</t>
  </si>
  <si>
    <t>Pekka HONKAVAARA</t>
  </si>
  <si>
    <t>KPS-KSS</t>
  </si>
  <si>
    <t>BFD</t>
  </si>
  <si>
    <t>  FIN 949</t>
  </si>
  <si>
    <t>Roope HEIKKILÄ</t>
  </si>
  <si>
    <t>Alvar SUONPÄÄ</t>
  </si>
  <si>
    <t>Pessi SALMELA</t>
  </si>
  <si>
    <t>  FIN 917</t>
  </si>
  <si>
    <t>Sakari LAULAJAINEN</t>
  </si>
  <si>
    <t>Pekka ANNUNEN</t>
  </si>
  <si>
    <t>Jukka JASKARI</t>
  </si>
  <si>
    <t>  FIN 961</t>
  </si>
  <si>
    <t>Stefan WINQVIST</t>
  </si>
  <si>
    <t>Tommy ANDERSSON</t>
  </si>
  <si>
    <t>Anders CEDERBERG</t>
  </si>
  <si>
    <t>  FIN 914</t>
  </si>
  <si>
    <t>Tuomas KORHONEN</t>
  </si>
  <si>
    <t>Harri PUOLANNE</t>
  </si>
  <si>
    <t>Joonas VILKMAN</t>
  </si>
  <si>
    <t>  FIN 963</t>
  </si>
  <si>
    <t>Vesa KARHUSAARI</t>
  </si>
  <si>
    <t>Panu PIHL</t>
  </si>
  <si>
    <t>Ilari VIITASALO</t>
  </si>
  <si>
    <t>  FIN 872</t>
  </si>
  <si>
    <t>Sami JAKONEN</t>
  </si>
  <si>
    <t>Johan LJUNGQVIST</t>
  </si>
  <si>
    <t>Janne ARKO</t>
  </si>
  <si>
    <t>  FIN 857</t>
  </si>
  <si>
    <t>Kjell BJÖRKLUND</t>
  </si>
  <si>
    <t>Axel FRÖBERG</t>
  </si>
  <si>
    <t>Richard GOTTBERG</t>
  </si>
  <si>
    <t>  FIN 866</t>
  </si>
  <si>
    <t>Henrikki TALVITIE</t>
  </si>
  <si>
    <t>Petteri KYTÖNEN</t>
  </si>
  <si>
    <t>Teppo AHOMÄKI</t>
  </si>
  <si>
    <t>DNF</t>
  </si>
  <si>
    <t>DNC</t>
  </si>
  <si>
    <t>  FIN 960</t>
  </si>
  <si>
    <t>Peppiina RÄISÄNEN</t>
  </si>
  <si>
    <t>Daniella KYLLÖNEN</t>
  </si>
  <si>
    <t>Anni NIEKKA</t>
  </si>
  <si>
    <t>Hylkäys säännön 30.4 perusteella</t>
  </si>
  <si>
    <t>Ei lähtenyt; ei saapunut lähtöalueelle</t>
  </si>
  <si>
    <t>Ei tullut maaliin</t>
  </si>
  <si>
    <t>Hanko</t>
  </si>
  <si>
    <t>Turku SM</t>
  </si>
  <si>
    <t>MeritH</t>
  </si>
  <si>
    <t>Indi</t>
  </si>
  <si>
    <t>CARAVITIS/WINQUIST</t>
  </si>
  <si>
    <t>Ankanpoika 3</t>
  </si>
  <si>
    <t>ANDERSSON</t>
  </si>
  <si>
    <t>TUMMO</t>
  </si>
  <si>
    <t>H-VENE RANKING 2026 Tilanne</t>
  </si>
  <si>
    <t>Kotka LR 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</si>
</sst>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rgb="FF133E65"/>
      <name val="Arial"/>
      <family val="2"/>
    </font>
    <font>
      <sz val="9"/>
      <name val="Arial"/>
      <family val="2"/>
    </font>
    <font>
      <b/>
      <sz val="8"/>
      <color rgb="FF133E65"/>
      <name val="Arial"/>
      <family val="2"/>
    </font>
    <font>
      <b/>
      <sz val="9"/>
      <name val="Arial"/>
      <family val="2"/>
    </font>
    <font>
      <sz val="9"/>
      <name val="FontAwesome"/>
    </font>
    <font>
      <sz val="9"/>
      <color rgb="FF444444"/>
      <name val="Arial"/>
      <family val="2"/>
    </font>
    <font>
      <b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9F9E0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rgb="FFDDDDDD"/>
      </bottom>
      <diagonal/>
    </border>
    <border>
      <left style="double">
        <color rgb="FFDDDDDD"/>
      </left>
      <right/>
      <top/>
      <bottom style="thick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 style="medium">
        <color rgb="FFDDDDDD"/>
      </left>
      <right/>
      <top/>
      <bottom/>
      <diagonal/>
    </border>
    <border>
      <left/>
      <right/>
      <top style="thick">
        <color rgb="FFDDDDDD"/>
      </top>
      <bottom/>
      <diagonal/>
    </border>
    <border>
      <left/>
      <right style="medium">
        <color rgb="FFDDDDDD"/>
      </right>
      <top style="thick">
        <color rgb="FFDDDDDD"/>
      </top>
      <bottom/>
      <diagonal/>
    </border>
    <border>
      <left/>
      <right style="medium">
        <color rgb="FFDDDDDD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0" fontId="4" fillId="0" borderId="2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0" fillId="0" borderId="11" xfId="0" applyBorder="1"/>
    <xf numFmtId="0" fontId="4" fillId="0" borderId="2" xfId="0" applyFont="1" applyBorder="1" applyAlignment="1">
      <alignment horizontal="left" vertical="center" wrapText="1"/>
    </xf>
    <xf numFmtId="16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 readingOrder="1"/>
    </xf>
    <xf numFmtId="0" fontId="4" fillId="0" borderId="13" xfId="0" applyFont="1" applyBorder="1" applyAlignment="1">
      <alignment vertical="center" wrapText="1" readingOrder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vertical="center" wrapText="1" readingOrder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vertical="center" wrapText="1" readingOrder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readingOrder="1"/>
    </xf>
    <xf numFmtId="0" fontId="4" fillId="0" borderId="8" xfId="0" applyFont="1" applyBorder="1"/>
    <xf numFmtId="0" fontId="4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5" fillId="0" borderId="20" xfId="0" applyFont="1" applyBorder="1" applyAlignment="1">
      <alignment horizontal="left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top" wrapText="1"/>
    </xf>
    <xf numFmtId="0" fontId="11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9" fillId="0" borderId="2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6" fillId="0" borderId="30" xfId="0" applyFont="1" applyBorder="1" applyAlignment="1">
      <alignment vertical="center" wrapText="1"/>
    </xf>
    <xf numFmtId="0" fontId="9" fillId="0" borderId="30" xfId="0" applyFont="1" applyBorder="1" applyAlignment="1">
      <alignment vertical="top" wrapText="1"/>
    </xf>
    <xf numFmtId="0" fontId="6" fillId="3" borderId="32" xfId="0" applyFont="1" applyFill="1" applyBorder="1" applyAlignment="1">
      <alignment vertical="top" wrapText="1"/>
    </xf>
    <xf numFmtId="0" fontId="6" fillId="3" borderId="24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1" fontId="6" fillId="0" borderId="30" xfId="0" applyNumberFormat="1" applyFont="1" applyBorder="1" applyAlignment="1">
      <alignment vertical="center" wrapText="1"/>
    </xf>
    <xf numFmtId="0" fontId="8" fillId="3" borderId="25" xfId="0" applyFont="1" applyFill="1" applyBorder="1" applyAlignment="1">
      <alignment vertical="top" wrapText="1"/>
    </xf>
    <xf numFmtId="0" fontId="4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top"/>
    </xf>
    <xf numFmtId="0" fontId="6" fillId="3" borderId="29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16" fontId="4" fillId="0" borderId="3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0" fillId="0" borderId="0" xfId="0" applyBorder="1"/>
    <xf numFmtId="0" fontId="4" fillId="0" borderId="38" xfId="0" applyFont="1" applyBorder="1" applyAlignment="1">
      <alignment vertical="center" wrapText="1" readingOrder="1"/>
    </xf>
    <xf numFmtId="0" fontId="4" fillId="0" borderId="39" xfId="0" applyFont="1" applyBorder="1" applyAlignment="1">
      <alignment horizontal="right" vertical="center" wrapText="1" readingOrder="1"/>
    </xf>
    <xf numFmtId="0" fontId="0" fillId="0" borderId="39" xfId="0" applyBorder="1" applyAlignment="1">
      <alignment vertical="center" wrapText="1"/>
    </xf>
    <xf numFmtId="0" fontId="4" fillId="0" borderId="39" xfId="0" applyFont="1" applyBorder="1"/>
    <xf numFmtId="0" fontId="4" fillId="0" borderId="39" xfId="0" applyFont="1" applyBorder="1" applyAlignment="1">
      <alignment vertical="center" wrapText="1" readingOrder="1"/>
    </xf>
    <xf numFmtId="0" fontId="4" fillId="0" borderId="39" xfId="0" applyFont="1" applyBorder="1" applyAlignment="1">
      <alignment horizontal="right" vertical="center"/>
    </xf>
    <xf numFmtId="0" fontId="4" fillId="0" borderId="39" xfId="0" quotePrefix="1" applyFont="1" applyBorder="1" applyAlignment="1">
      <alignment horizontal="right" vertical="center"/>
    </xf>
    <xf numFmtId="0" fontId="4" fillId="0" borderId="39" xfId="0" applyFont="1" applyBorder="1" applyAlignment="1">
      <alignment horizontal="right"/>
    </xf>
    <xf numFmtId="0" fontId="4" fillId="0" borderId="40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42" xfId="0" applyFont="1" applyBorder="1"/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190500</xdr:colOff>
      <xdr:row>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5CB27-3BCA-81CC-D275-72C97CDE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063236-264B-AEC7-3548-A24B0411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B14139-69C3-2941-CB19-2A97E10C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6A6983-80CF-66F6-EEB5-9B8425D5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062884-C80E-055D-9AD4-5C4C8D6B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72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5D52DA6-3E34-D9A9-0F83-B5C771F8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05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187D73-D13A-EC09-162F-E6D2E292A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86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B83069-2D96-B880-AAC7-AFC582E3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8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07A0625-631B-E1CB-99D6-A63D4EC8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1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2EEE5F-3F0F-AD37-C27A-C7DC0BC3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792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010311-FEFA-92DD-DC86-6AF6C92C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020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89BA767-25F0-690D-1B35-5908BC670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9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4C4B9-31B9-E7C6-15D6-0FF19D26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25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7654F21-CD9F-C92A-016A-35E165DB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0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190500</xdr:colOff>
      <xdr:row>46</xdr:row>
      <xdr:rowOff>123825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89053E5-134E-7D30-A303-5848A4A8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63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2"/>
  <sheetViews>
    <sheetView showGridLines="0" tabSelected="1" topLeftCell="B1" zoomScale="142" zoomScaleNormal="100" workbookViewId="0">
      <selection activeCell="I57" sqref="I57"/>
    </sheetView>
  </sheetViews>
  <sheetFormatPr defaultRowHeight="12.75"/>
  <cols>
    <col min="3" max="3" width="11.42578125" customWidth="1"/>
    <col min="4" max="4" width="9.85546875" customWidth="1"/>
    <col min="5" max="5" width="21.5703125" customWidth="1"/>
    <col min="6" max="6" width="22" customWidth="1"/>
    <col min="7" max="7" width="12.28515625" customWidth="1"/>
    <col min="9" max="9" width="9.85546875" customWidth="1"/>
    <col min="11" max="13" width="12.140625" customWidth="1"/>
    <col min="14" max="14" width="12" customWidth="1"/>
    <col min="15" max="15" width="12.85546875" customWidth="1"/>
  </cols>
  <sheetData>
    <row r="1" spans="3:21" ht="13.5" thickBot="1"/>
    <row r="2" spans="3:21" ht="18.75" thickBot="1">
      <c r="C2" s="5" t="s">
        <v>204</v>
      </c>
      <c r="D2" s="6"/>
      <c r="E2" s="6"/>
      <c r="F2" s="6"/>
      <c r="G2" s="6"/>
      <c r="H2" s="71" t="s">
        <v>0</v>
      </c>
      <c r="I2" s="72"/>
      <c r="J2" s="72"/>
      <c r="K2" s="72"/>
      <c r="L2" s="72"/>
      <c r="M2" s="42"/>
      <c r="N2" s="9"/>
      <c r="O2" s="9"/>
    </row>
    <row r="3" spans="3:21" ht="13.5" thickBot="1">
      <c r="C3" s="10"/>
      <c r="D3" s="14"/>
      <c r="E3" s="11"/>
      <c r="F3" s="11"/>
      <c r="G3" s="11"/>
      <c r="H3" s="16" t="s">
        <v>104</v>
      </c>
      <c r="I3" s="16" t="s">
        <v>102</v>
      </c>
      <c r="J3" s="16" t="s">
        <v>196</v>
      </c>
      <c r="K3" s="16" t="s">
        <v>197</v>
      </c>
      <c r="L3" s="16" t="s">
        <v>103</v>
      </c>
      <c r="M3" s="98" t="s">
        <v>205</v>
      </c>
      <c r="N3" s="95" t="s">
        <v>26</v>
      </c>
      <c r="O3" s="22" t="s">
        <v>27</v>
      </c>
    </row>
    <row r="4" spans="3:21" ht="13.5" thickBot="1">
      <c r="C4" s="113">
        <v>1</v>
      </c>
      <c r="D4" s="101">
        <v>959</v>
      </c>
      <c r="E4" s="32" t="s">
        <v>39</v>
      </c>
      <c r="F4" s="32" t="s">
        <v>9</v>
      </c>
      <c r="G4" s="32" t="s">
        <v>4</v>
      </c>
      <c r="H4" s="33">
        <v>1</v>
      </c>
      <c r="I4" s="33">
        <v>2</v>
      </c>
      <c r="J4" s="33"/>
      <c r="K4" s="33"/>
      <c r="L4" s="33"/>
      <c r="M4" s="91"/>
      <c r="N4" s="94">
        <f>SUM(H4:M4)</f>
        <v>3</v>
      </c>
      <c r="O4" s="35">
        <f>N4-MAX(H4:M4,)</f>
        <v>1</v>
      </c>
    </row>
    <row r="5" spans="3:21" ht="13.5" thickBot="1">
      <c r="C5" s="113">
        <v>2</v>
      </c>
      <c r="D5" s="102">
        <v>931</v>
      </c>
      <c r="E5" s="12" t="s">
        <v>23</v>
      </c>
      <c r="F5" s="39" t="s">
        <v>200</v>
      </c>
      <c r="G5" s="12" t="s">
        <v>18</v>
      </c>
      <c r="H5" s="13">
        <v>5</v>
      </c>
      <c r="I5" s="13">
        <v>3</v>
      </c>
      <c r="J5" s="13"/>
      <c r="K5" s="13"/>
      <c r="L5" s="13"/>
      <c r="M5" s="92"/>
      <c r="N5" s="94">
        <f>SUM(H5:M5)</f>
        <v>8</v>
      </c>
      <c r="O5" s="35">
        <f>N5-MAX(H5:M5,)</f>
        <v>3</v>
      </c>
    </row>
    <row r="6" spans="3:21" ht="13.5" thickBot="1">
      <c r="C6" s="113">
        <v>3</v>
      </c>
      <c r="D6" s="103">
        <v>961</v>
      </c>
      <c r="E6" s="15" t="s">
        <v>24</v>
      </c>
      <c r="F6" s="15" t="s">
        <v>7</v>
      </c>
      <c r="G6" s="12" t="s">
        <v>54</v>
      </c>
      <c r="H6" s="13">
        <v>4</v>
      </c>
      <c r="I6" s="13">
        <v>6</v>
      </c>
      <c r="J6" s="13"/>
      <c r="K6" s="13"/>
      <c r="L6" s="13"/>
      <c r="M6" s="92"/>
      <c r="N6" s="94">
        <f>SUM(H6:M6)</f>
        <v>10</v>
      </c>
      <c r="O6" s="35">
        <f>N6-MAX(H6:M6,)</f>
        <v>4</v>
      </c>
    </row>
    <row r="7" spans="3:21" ht="12.75" customHeight="1" thickBot="1">
      <c r="C7" s="113">
        <v>4</v>
      </c>
      <c r="D7" s="104">
        <v>917</v>
      </c>
      <c r="E7" s="2" t="s">
        <v>42</v>
      </c>
      <c r="F7" s="2" t="s">
        <v>31</v>
      </c>
      <c r="G7" s="2" t="s">
        <v>29</v>
      </c>
      <c r="H7" s="13">
        <v>7</v>
      </c>
      <c r="I7" s="13">
        <v>7</v>
      </c>
      <c r="J7" s="13"/>
      <c r="K7" s="13"/>
      <c r="L7" s="13"/>
      <c r="M7" s="92"/>
      <c r="N7" s="94">
        <f>SUM(H7:M7)</f>
        <v>14</v>
      </c>
      <c r="O7" s="35">
        <f>N7-MAX(H7:M7,)</f>
        <v>7</v>
      </c>
    </row>
    <row r="8" spans="3:21" ht="14.25" customHeight="1" thickBot="1">
      <c r="C8" s="113">
        <v>5</v>
      </c>
      <c r="D8" s="105">
        <v>949</v>
      </c>
      <c r="E8" s="12" t="s">
        <v>12</v>
      </c>
      <c r="F8" s="12" t="s">
        <v>8</v>
      </c>
      <c r="G8" s="12" t="s">
        <v>4</v>
      </c>
      <c r="H8" s="13">
        <v>6</v>
      </c>
      <c r="I8" s="13">
        <v>9</v>
      </c>
      <c r="J8" s="13"/>
      <c r="K8" s="13"/>
      <c r="L8" s="13"/>
      <c r="M8" s="92"/>
      <c r="N8" s="94">
        <f>SUM(H8:M8)</f>
        <v>15</v>
      </c>
      <c r="O8" s="35">
        <f>N8-MAX(H8:M8,)</f>
        <v>6</v>
      </c>
    </row>
    <row r="9" spans="3:21" ht="12" customHeight="1" thickBot="1">
      <c r="C9" s="113">
        <v>6</v>
      </c>
      <c r="D9" s="104">
        <v>857</v>
      </c>
      <c r="E9" s="2" t="s">
        <v>105</v>
      </c>
      <c r="F9" s="2" t="s">
        <v>62</v>
      </c>
      <c r="G9" s="2" t="s">
        <v>17</v>
      </c>
      <c r="H9" s="13">
        <v>9</v>
      </c>
      <c r="I9" s="13">
        <v>8</v>
      </c>
      <c r="J9" s="13"/>
      <c r="K9" s="13"/>
      <c r="L9" s="13"/>
      <c r="M9" s="92"/>
      <c r="N9" s="94">
        <f>SUM(H9:M9)</f>
        <v>17</v>
      </c>
      <c r="O9" s="35">
        <f>N9-MAX(H9:M9,)</f>
        <v>8</v>
      </c>
    </row>
    <row r="10" spans="3:21" ht="13.5" customHeight="1" thickBot="1">
      <c r="C10" s="113">
        <v>7</v>
      </c>
      <c r="D10" s="104">
        <v>960</v>
      </c>
      <c r="E10" s="2" t="s">
        <v>52</v>
      </c>
      <c r="F10" s="2" t="s">
        <v>53</v>
      </c>
      <c r="G10" s="2" t="s">
        <v>54</v>
      </c>
      <c r="H10" s="13">
        <v>11</v>
      </c>
      <c r="I10" s="13">
        <v>11</v>
      </c>
      <c r="J10" s="13"/>
      <c r="K10" s="13"/>
      <c r="L10" s="13"/>
      <c r="M10" s="92"/>
      <c r="N10" s="94">
        <f>SUM(H10:M10)</f>
        <v>22</v>
      </c>
      <c r="O10" s="35">
        <f>N10-MAX(H10:M10,)</f>
        <v>11</v>
      </c>
    </row>
    <row r="11" spans="3:21" ht="13.5" thickBot="1">
      <c r="C11" s="113">
        <v>8</v>
      </c>
      <c r="D11" s="106">
        <v>864</v>
      </c>
      <c r="E11" s="2" t="s">
        <v>198</v>
      </c>
      <c r="F11" s="2" t="s">
        <v>10</v>
      </c>
      <c r="G11" s="2" t="s">
        <v>3</v>
      </c>
      <c r="H11" s="13">
        <v>30</v>
      </c>
      <c r="I11" s="13">
        <v>1</v>
      </c>
      <c r="J11" s="13"/>
      <c r="K11" s="13"/>
      <c r="L11" s="13"/>
      <c r="M11" s="92"/>
      <c r="N11" s="94">
        <f>SUM(H11:M11)</f>
        <v>31</v>
      </c>
      <c r="O11" s="35">
        <f>N11-MAX(H11:M11,)</f>
        <v>1</v>
      </c>
    </row>
    <row r="12" spans="3:21" ht="13.5" thickBot="1">
      <c r="C12" s="113">
        <v>9</v>
      </c>
      <c r="D12" s="105">
        <v>946</v>
      </c>
      <c r="E12" s="12" t="s">
        <v>20</v>
      </c>
      <c r="F12" s="2" t="s">
        <v>6</v>
      </c>
      <c r="G12" s="12" t="s">
        <v>2</v>
      </c>
      <c r="H12" s="13">
        <v>2</v>
      </c>
      <c r="I12" s="13">
        <v>30</v>
      </c>
      <c r="J12" s="13"/>
      <c r="K12" s="13"/>
      <c r="L12" s="13"/>
      <c r="M12" s="92"/>
      <c r="N12" s="94">
        <f>SUM(H12:M12)</f>
        <v>32</v>
      </c>
      <c r="O12" s="35">
        <f>N12-MAX(H12:M12,)</f>
        <v>2</v>
      </c>
    </row>
    <row r="13" spans="3:21" ht="13.5" thickBot="1">
      <c r="C13" s="113">
        <v>10</v>
      </c>
      <c r="D13" s="105">
        <v>957</v>
      </c>
      <c r="E13" s="12" t="s">
        <v>199</v>
      </c>
      <c r="F13" s="2" t="s">
        <v>5</v>
      </c>
      <c r="G13" s="12" t="s">
        <v>30</v>
      </c>
      <c r="H13" s="13">
        <v>3</v>
      </c>
      <c r="I13" s="13">
        <v>30</v>
      </c>
      <c r="J13" s="13"/>
      <c r="K13" s="13"/>
      <c r="L13" s="13"/>
      <c r="M13" s="92"/>
      <c r="N13" s="94">
        <f>SUM(H13:M13)</f>
        <v>33</v>
      </c>
      <c r="O13" s="35">
        <f>N13-MAX(H13:M13,)</f>
        <v>3</v>
      </c>
    </row>
    <row r="14" spans="3:21" ht="13.5" customHeight="1" thickBot="1">
      <c r="C14" s="113">
        <v>11</v>
      </c>
      <c r="D14" s="106">
        <v>918</v>
      </c>
      <c r="E14" s="2" t="s">
        <v>92</v>
      </c>
      <c r="F14" s="2" t="s">
        <v>94</v>
      </c>
      <c r="G14" s="2" t="s">
        <v>93</v>
      </c>
      <c r="H14" s="13">
        <v>30</v>
      </c>
      <c r="I14" s="37">
        <v>4</v>
      </c>
      <c r="J14" s="13"/>
      <c r="K14" s="13"/>
      <c r="L14" s="13"/>
      <c r="M14" s="92"/>
      <c r="N14" s="94">
        <f>SUM(H14:M14)</f>
        <v>34</v>
      </c>
      <c r="O14" s="35">
        <f>N14-MAX(H14:M14,)</f>
        <v>4</v>
      </c>
    </row>
    <row r="15" spans="3:21" ht="13.5" customHeight="1" thickBot="1">
      <c r="C15" s="113">
        <v>12</v>
      </c>
      <c r="D15" s="107">
        <v>866</v>
      </c>
      <c r="E15" s="2" t="s">
        <v>37</v>
      </c>
      <c r="F15" s="2" t="s">
        <v>33</v>
      </c>
      <c r="G15" s="2" t="s">
        <v>15</v>
      </c>
      <c r="H15" s="13">
        <v>30</v>
      </c>
      <c r="I15" s="13">
        <v>5</v>
      </c>
      <c r="J15" s="13"/>
      <c r="K15" s="13"/>
      <c r="L15" s="13"/>
      <c r="M15" s="92"/>
      <c r="N15" s="94">
        <f>SUM(H15:M15)</f>
        <v>35</v>
      </c>
      <c r="O15" s="35">
        <f>N15-MAX(H15:M15,)</f>
        <v>5</v>
      </c>
    </row>
    <row r="16" spans="3:21" ht="13.5" thickBot="1">
      <c r="C16" s="113">
        <v>13</v>
      </c>
      <c r="D16" s="102">
        <v>914</v>
      </c>
      <c r="E16" s="12" t="s">
        <v>25</v>
      </c>
      <c r="F16" s="12" t="s">
        <v>11</v>
      </c>
      <c r="G16" s="12" t="s">
        <v>15</v>
      </c>
      <c r="H16" s="13">
        <v>8</v>
      </c>
      <c r="I16" s="37">
        <v>30</v>
      </c>
      <c r="J16" s="13"/>
      <c r="K16" s="13"/>
      <c r="L16" s="13"/>
      <c r="M16" s="92"/>
      <c r="N16" s="94">
        <f>SUM(H16:M16)</f>
        <v>38</v>
      </c>
      <c r="O16" s="35">
        <f>N16-MAX(H16:M16,)</f>
        <v>8</v>
      </c>
      <c r="P16" s="1"/>
      <c r="Q16" s="1"/>
      <c r="R16" s="1"/>
      <c r="S16" s="1"/>
      <c r="T16" s="1"/>
      <c r="U16" s="1"/>
    </row>
    <row r="17" spans="2:15" ht="13.5" thickBot="1">
      <c r="C17" s="113">
        <v>14</v>
      </c>
      <c r="D17" s="104">
        <v>885</v>
      </c>
      <c r="E17" s="2" t="s">
        <v>201</v>
      </c>
      <c r="F17" s="2" t="s">
        <v>202</v>
      </c>
      <c r="G17" s="2" t="s">
        <v>4</v>
      </c>
      <c r="H17" s="13">
        <v>10</v>
      </c>
      <c r="I17" s="37">
        <v>30</v>
      </c>
      <c r="J17" s="13"/>
      <c r="K17" s="13"/>
      <c r="L17" s="13"/>
      <c r="M17" s="92"/>
      <c r="N17" s="94">
        <f>SUM(H17:M17)</f>
        <v>40</v>
      </c>
      <c r="O17" s="35">
        <f>N17-MAX(H17:M17,)</f>
        <v>10</v>
      </c>
    </row>
    <row r="18" spans="2:15" ht="13.5" thickBot="1">
      <c r="B18" s="3"/>
      <c r="C18" s="113">
        <v>15</v>
      </c>
      <c r="D18" s="70" t="s">
        <v>59</v>
      </c>
      <c r="E18" s="2" t="s">
        <v>60</v>
      </c>
      <c r="F18" s="2" t="s">
        <v>61</v>
      </c>
      <c r="G18" s="2" t="s">
        <v>114</v>
      </c>
      <c r="H18" s="13">
        <v>30</v>
      </c>
      <c r="I18" s="13">
        <v>10</v>
      </c>
      <c r="J18" s="13"/>
      <c r="K18" s="13"/>
      <c r="L18" s="13"/>
      <c r="M18" s="92"/>
      <c r="N18" s="94">
        <f>SUM(H18:M18)</f>
        <v>40</v>
      </c>
      <c r="O18" s="35">
        <f>N18-MAX(H18:M18,)</f>
        <v>10</v>
      </c>
    </row>
    <row r="19" spans="2:15">
      <c r="B19" s="3"/>
      <c r="C19" s="113">
        <v>16</v>
      </c>
      <c r="D19" s="108" t="s">
        <v>112</v>
      </c>
      <c r="E19" s="2" t="s">
        <v>203</v>
      </c>
      <c r="F19" s="2" t="s">
        <v>113</v>
      </c>
      <c r="G19" s="2" t="s">
        <v>114</v>
      </c>
      <c r="H19" s="13">
        <v>30</v>
      </c>
      <c r="I19" s="13">
        <v>12</v>
      </c>
      <c r="J19" s="13"/>
      <c r="K19" s="13"/>
      <c r="L19" s="13"/>
      <c r="M19" s="92"/>
      <c r="N19" s="94">
        <f>SUM(H19:M19)</f>
        <v>42</v>
      </c>
      <c r="O19" s="35">
        <f>N19-MAX(H19:M19,)</f>
        <v>12</v>
      </c>
    </row>
    <row r="20" spans="2:15" ht="13.5" hidden="1" thickBot="1">
      <c r="B20" s="3"/>
      <c r="C20" s="113">
        <v>17</v>
      </c>
      <c r="D20" s="104">
        <v>715</v>
      </c>
      <c r="E20" s="2" t="s">
        <v>44</v>
      </c>
      <c r="F20" s="2" t="s">
        <v>45</v>
      </c>
      <c r="G20" s="2" t="s">
        <v>16</v>
      </c>
      <c r="H20" s="13">
        <v>30</v>
      </c>
      <c r="I20" s="13">
        <v>30</v>
      </c>
      <c r="J20" s="13"/>
      <c r="K20" s="13"/>
      <c r="L20" s="13"/>
      <c r="M20" s="92"/>
      <c r="N20" s="94">
        <f>SUM(H20:M20)</f>
        <v>60</v>
      </c>
      <c r="O20" s="35">
        <f>N20-MAX(H20:M20,)</f>
        <v>30</v>
      </c>
    </row>
    <row r="21" spans="2:15" ht="13.5" hidden="1" thickBot="1">
      <c r="B21" s="3"/>
      <c r="C21" s="113">
        <v>18</v>
      </c>
      <c r="D21" s="104">
        <v>826</v>
      </c>
      <c r="E21" s="2" t="s">
        <v>40</v>
      </c>
      <c r="F21" s="2" t="s">
        <v>32</v>
      </c>
      <c r="G21" s="2" t="s">
        <v>14</v>
      </c>
      <c r="H21" s="13">
        <v>30</v>
      </c>
      <c r="I21" s="13">
        <v>30</v>
      </c>
      <c r="J21" s="13"/>
      <c r="K21" s="13"/>
      <c r="L21" s="13"/>
      <c r="M21" s="92"/>
      <c r="N21" s="94">
        <f>SUM(H21:M21)</f>
        <v>60</v>
      </c>
      <c r="O21" s="35">
        <f>N21-MAX(H21:M21,)</f>
        <v>30</v>
      </c>
    </row>
    <row r="22" spans="2:15" ht="13.5" hidden="1" thickBot="1">
      <c r="B22" s="3"/>
      <c r="C22" s="113">
        <v>19</v>
      </c>
      <c r="D22" s="106">
        <v>872</v>
      </c>
      <c r="E22" s="2" t="s">
        <v>22</v>
      </c>
      <c r="F22" s="2" t="s">
        <v>43</v>
      </c>
      <c r="G22" s="2" t="s">
        <v>17</v>
      </c>
      <c r="H22" s="13">
        <v>30</v>
      </c>
      <c r="I22" s="13">
        <v>30</v>
      </c>
      <c r="J22" s="13"/>
      <c r="K22" s="13"/>
      <c r="L22" s="13"/>
      <c r="M22" s="92"/>
      <c r="N22" s="94">
        <f>SUM(H22:M22)</f>
        <v>60</v>
      </c>
      <c r="O22" s="35">
        <f>N22-MAX(H22:M22,)</f>
        <v>30</v>
      </c>
    </row>
    <row r="23" spans="2:15" ht="13.5" hidden="1" thickBot="1">
      <c r="B23" s="3"/>
      <c r="C23" s="113">
        <v>20</v>
      </c>
      <c r="D23" s="106">
        <v>863</v>
      </c>
      <c r="E23" s="2" t="s">
        <v>95</v>
      </c>
      <c r="F23" s="2" t="s">
        <v>96</v>
      </c>
      <c r="G23" s="2" t="s">
        <v>101</v>
      </c>
      <c r="H23" s="13">
        <v>30</v>
      </c>
      <c r="I23" s="37">
        <v>30</v>
      </c>
      <c r="J23" s="13"/>
      <c r="K23" s="13"/>
      <c r="L23" s="13"/>
      <c r="M23" s="92"/>
      <c r="N23" s="94">
        <f>SUM(H23:M23)</f>
        <v>60</v>
      </c>
      <c r="O23" s="35">
        <f>N23-MAX(H23:M23,)</f>
        <v>30</v>
      </c>
    </row>
    <row r="24" spans="2:15" ht="13.5" hidden="1" thickBot="1">
      <c r="B24" s="100"/>
      <c r="C24" s="113">
        <v>21</v>
      </c>
      <c r="D24" s="106">
        <v>814</v>
      </c>
      <c r="E24" s="2" t="s">
        <v>97</v>
      </c>
      <c r="F24" s="2" t="s">
        <v>98</v>
      </c>
      <c r="G24" s="2" t="s">
        <v>14</v>
      </c>
      <c r="H24" s="13">
        <v>30</v>
      </c>
      <c r="I24" s="37">
        <v>30</v>
      </c>
      <c r="J24" s="13"/>
      <c r="K24" s="13"/>
      <c r="L24" s="13"/>
      <c r="M24" s="92"/>
      <c r="N24" s="94">
        <f>SUM(H24:M24)</f>
        <v>60</v>
      </c>
      <c r="O24" s="35">
        <f>N24-MAX(H24:M24,)</f>
        <v>30</v>
      </c>
    </row>
    <row r="25" spans="2:15" ht="13.5" hidden="1" thickBot="1">
      <c r="C25" s="113">
        <v>22</v>
      </c>
      <c r="D25" s="104">
        <v>958</v>
      </c>
      <c r="E25" s="2" t="s">
        <v>110</v>
      </c>
      <c r="F25" s="2" t="s">
        <v>111</v>
      </c>
      <c r="G25" s="2" t="s">
        <v>2</v>
      </c>
      <c r="H25" s="13">
        <v>30</v>
      </c>
      <c r="I25" s="13">
        <v>30</v>
      </c>
      <c r="J25" s="13"/>
      <c r="K25" s="13"/>
      <c r="L25" s="13"/>
      <c r="M25" s="92"/>
      <c r="N25" s="94">
        <f>SUM(H25:M25)</f>
        <v>60</v>
      </c>
      <c r="O25" s="35">
        <f>N25-MAX(H25:M25,)</f>
        <v>30</v>
      </c>
    </row>
    <row r="26" spans="2:15" ht="13.5" hidden="1" thickBot="1">
      <c r="C26" s="113">
        <v>23</v>
      </c>
      <c r="D26" s="106">
        <v>594</v>
      </c>
      <c r="E26" s="2" t="s">
        <v>106</v>
      </c>
      <c r="F26" s="2" t="s">
        <v>107</v>
      </c>
      <c r="G26" s="2" t="s">
        <v>17</v>
      </c>
      <c r="H26" s="13">
        <v>30</v>
      </c>
      <c r="I26" s="37">
        <v>30</v>
      </c>
      <c r="J26" s="13"/>
      <c r="K26" s="13"/>
      <c r="L26" s="13"/>
      <c r="M26" s="92"/>
      <c r="N26" s="94">
        <f>SUM(H26:M26)</f>
        <v>60</v>
      </c>
      <c r="O26" s="35">
        <f>N26-MAX(H26:M26,)</f>
        <v>30</v>
      </c>
    </row>
    <row r="27" spans="2:15" ht="13.5" hidden="1" thickBot="1">
      <c r="C27" s="113">
        <v>24</v>
      </c>
      <c r="D27" s="109">
        <v>759</v>
      </c>
      <c r="E27" s="18" t="s">
        <v>108</v>
      </c>
      <c r="F27" s="18" t="s">
        <v>109</v>
      </c>
      <c r="G27" s="18" t="s">
        <v>17</v>
      </c>
      <c r="H27" s="17">
        <v>30</v>
      </c>
      <c r="I27" s="41">
        <v>30</v>
      </c>
      <c r="J27" s="17"/>
      <c r="K27" s="17"/>
      <c r="L27" s="17"/>
      <c r="M27" s="93"/>
      <c r="N27" s="95">
        <f>SUM(H27:M27)</f>
        <v>60</v>
      </c>
      <c r="O27" s="35">
        <f>N27-MAX(H27:M27,)</f>
        <v>30</v>
      </c>
    </row>
    <row r="28" spans="2:15" ht="13.5" hidden="1" thickBot="1">
      <c r="C28" s="113">
        <v>25</v>
      </c>
      <c r="D28" s="110">
        <v>792</v>
      </c>
      <c r="E28" s="40" t="s">
        <v>115</v>
      </c>
      <c r="F28" s="40" t="s">
        <v>116</v>
      </c>
      <c r="G28" s="40" t="s">
        <v>2</v>
      </c>
      <c r="H28" s="25">
        <v>30</v>
      </c>
      <c r="I28" s="99">
        <v>30</v>
      </c>
      <c r="J28" s="25"/>
      <c r="K28" s="25"/>
      <c r="L28" s="25"/>
      <c r="M28" s="96"/>
      <c r="N28" s="94">
        <f>SUM(H28:M28)</f>
        <v>60</v>
      </c>
      <c r="O28" s="35">
        <f>N28-MAX(H28:M28,)</f>
        <v>30</v>
      </c>
    </row>
    <row r="29" spans="2:15" ht="12" hidden="1" customHeight="1" thickBot="1">
      <c r="C29" s="113">
        <v>26</v>
      </c>
      <c r="D29" s="104">
        <v>736</v>
      </c>
      <c r="E29" s="2" t="s">
        <v>34</v>
      </c>
      <c r="F29" s="2" t="s">
        <v>35</v>
      </c>
      <c r="G29" s="2" t="s">
        <v>36</v>
      </c>
      <c r="H29" s="13">
        <v>30</v>
      </c>
      <c r="I29" s="13">
        <v>30</v>
      </c>
      <c r="J29" s="13"/>
      <c r="K29" s="13"/>
      <c r="L29" s="13"/>
      <c r="M29" s="92"/>
      <c r="N29" s="94">
        <f>SUM(H29:M29)</f>
        <v>60</v>
      </c>
      <c r="O29" s="35">
        <f>N29-MAX(H29:M29,)</f>
        <v>30</v>
      </c>
    </row>
    <row r="30" spans="2:15" ht="13.5" hidden="1" thickBot="1">
      <c r="C30" s="113">
        <v>27</v>
      </c>
      <c r="D30" s="106">
        <v>954</v>
      </c>
      <c r="E30" s="2" t="s">
        <v>47</v>
      </c>
      <c r="F30" s="2" t="s">
        <v>48</v>
      </c>
      <c r="G30" s="2" t="s">
        <v>13</v>
      </c>
      <c r="H30" s="13">
        <v>30</v>
      </c>
      <c r="I30" s="13">
        <v>30</v>
      </c>
      <c r="J30" s="13"/>
      <c r="K30" s="13"/>
      <c r="L30" s="13"/>
      <c r="M30" s="92"/>
      <c r="N30" s="94">
        <f>SUM(H30:M30)</f>
        <v>60</v>
      </c>
      <c r="O30" s="35">
        <f>N30-MAX(H30:M30,)</f>
        <v>30</v>
      </c>
    </row>
    <row r="31" spans="2:15" ht="13.5" hidden="1" thickBot="1">
      <c r="C31" s="113">
        <v>28</v>
      </c>
      <c r="D31" s="104">
        <v>682</v>
      </c>
      <c r="E31" s="2" t="s">
        <v>49</v>
      </c>
      <c r="F31" s="2" t="s">
        <v>50</v>
      </c>
      <c r="G31" s="2" t="s">
        <v>51</v>
      </c>
      <c r="H31" s="13">
        <v>30</v>
      </c>
      <c r="I31" s="13">
        <v>30</v>
      </c>
      <c r="J31" s="13"/>
      <c r="K31" s="13"/>
      <c r="L31" s="13"/>
      <c r="M31" s="92"/>
      <c r="N31" s="94">
        <f>SUM(H31:M31)</f>
        <v>60</v>
      </c>
      <c r="O31" s="35">
        <f>N31-MAX(H31:M31,)</f>
        <v>30</v>
      </c>
    </row>
    <row r="32" spans="2:15" ht="13.5" hidden="1" thickBot="1">
      <c r="C32" s="113">
        <v>29</v>
      </c>
      <c r="D32" s="104">
        <v>916</v>
      </c>
      <c r="E32" s="2" t="s">
        <v>55</v>
      </c>
      <c r="F32" s="2" t="s">
        <v>46</v>
      </c>
      <c r="G32" s="2" t="s">
        <v>15</v>
      </c>
      <c r="H32" s="37">
        <v>30</v>
      </c>
      <c r="I32" s="13">
        <v>30</v>
      </c>
      <c r="J32" s="13"/>
      <c r="K32" s="38"/>
      <c r="L32" s="38"/>
      <c r="M32" s="97"/>
      <c r="N32" s="94">
        <f>SUM(H32:M32)</f>
        <v>60</v>
      </c>
      <c r="O32" s="35">
        <f>N32-MAX(H32:M32,)</f>
        <v>30</v>
      </c>
    </row>
    <row r="33" spans="3:15" ht="13.5" hidden="1" thickBot="1">
      <c r="C33" s="113">
        <v>30</v>
      </c>
      <c r="D33" s="104">
        <v>955</v>
      </c>
      <c r="E33" s="2" t="s">
        <v>56</v>
      </c>
      <c r="F33" s="2" t="s">
        <v>57</v>
      </c>
      <c r="G33" s="2" t="s">
        <v>58</v>
      </c>
      <c r="H33" s="37">
        <v>30</v>
      </c>
      <c r="I33" s="13">
        <v>30</v>
      </c>
      <c r="J33" s="13"/>
      <c r="K33" s="38"/>
      <c r="L33" s="38"/>
      <c r="M33" s="97"/>
      <c r="N33" s="94">
        <f>SUM(H33:M33)</f>
        <v>60</v>
      </c>
      <c r="O33" s="35">
        <f>N33-MAX(H33:M33,)</f>
        <v>30</v>
      </c>
    </row>
    <row r="34" spans="3:15" ht="13.5" hidden="1" thickBot="1">
      <c r="C34" s="113">
        <v>31</v>
      </c>
      <c r="D34" s="104">
        <v>956</v>
      </c>
      <c r="E34" s="2" t="s">
        <v>21</v>
      </c>
      <c r="F34" s="2" t="s">
        <v>38</v>
      </c>
      <c r="G34" s="2" t="s">
        <v>18</v>
      </c>
      <c r="H34" s="13">
        <v>30</v>
      </c>
      <c r="I34" s="13">
        <v>30</v>
      </c>
      <c r="J34" s="37"/>
      <c r="K34" s="38"/>
      <c r="L34" s="38"/>
      <c r="M34" s="97"/>
      <c r="N34" s="94">
        <f>SUM(H34:M34)</f>
        <v>60</v>
      </c>
      <c r="O34" s="35">
        <f>N34-MAX(H34:M34,)</f>
        <v>30</v>
      </c>
    </row>
    <row r="35" spans="3:15" ht="13.5" hidden="1" thickBot="1">
      <c r="C35" s="113">
        <v>32</v>
      </c>
      <c r="D35" s="104">
        <v>931</v>
      </c>
      <c r="E35" s="2" t="s">
        <v>63</v>
      </c>
      <c r="F35" s="2" t="s">
        <v>64</v>
      </c>
      <c r="G35" s="2" t="s">
        <v>65</v>
      </c>
      <c r="H35" s="13">
        <v>30</v>
      </c>
      <c r="I35" s="13">
        <v>30</v>
      </c>
      <c r="J35" s="37"/>
      <c r="K35" s="13"/>
      <c r="L35" s="13"/>
      <c r="M35" s="92"/>
      <c r="N35" s="94">
        <f>SUM(H35:M35)</f>
        <v>60</v>
      </c>
      <c r="O35" s="35">
        <f>N35-MAX(H35:M35,)</f>
        <v>30</v>
      </c>
    </row>
    <row r="36" spans="3:15" ht="13.5" hidden="1" thickBot="1">
      <c r="C36" s="113">
        <v>33</v>
      </c>
      <c r="D36" s="104">
        <v>572</v>
      </c>
      <c r="E36" s="2" t="s">
        <v>66</v>
      </c>
      <c r="F36" s="2" t="s">
        <v>67</v>
      </c>
      <c r="G36" s="2" t="s">
        <v>68</v>
      </c>
      <c r="H36" s="13">
        <v>30</v>
      </c>
      <c r="I36" s="13">
        <v>30</v>
      </c>
      <c r="J36" s="37"/>
      <c r="K36" s="13"/>
      <c r="L36" s="13"/>
      <c r="M36" s="92"/>
      <c r="N36" s="94">
        <f>SUM(H36:M36)</f>
        <v>60</v>
      </c>
      <c r="O36" s="35">
        <f>N36-MAX(H36:M36,)</f>
        <v>30</v>
      </c>
    </row>
    <row r="37" spans="3:15" ht="13.5" hidden="1" thickBot="1">
      <c r="C37" s="113">
        <v>34</v>
      </c>
      <c r="D37" s="106">
        <v>789</v>
      </c>
      <c r="E37" s="2" t="s">
        <v>99</v>
      </c>
      <c r="F37" s="2" t="s">
        <v>100</v>
      </c>
      <c r="G37" s="2" t="s">
        <v>14</v>
      </c>
      <c r="H37" s="13">
        <v>30</v>
      </c>
      <c r="I37" s="13">
        <v>30</v>
      </c>
      <c r="J37" s="37"/>
      <c r="K37" s="13"/>
      <c r="L37" s="13"/>
      <c r="M37" s="92"/>
      <c r="N37" s="94">
        <f>SUM(H37:M37)</f>
        <v>60</v>
      </c>
      <c r="O37" s="35">
        <f>N37-MAX(H37:M37,)</f>
        <v>30</v>
      </c>
    </row>
    <row r="38" spans="3:15" ht="13.5" hidden="1" thickBot="1">
      <c r="C38" s="113">
        <v>35</v>
      </c>
      <c r="D38" s="106" t="s">
        <v>69</v>
      </c>
      <c r="E38" s="2" t="s">
        <v>70</v>
      </c>
      <c r="F38" s="2" t="s">
        <v>71</v>
      </c>
      <c r="G38" s="2" t="s">
        <v>16</v>
      </c>
      <c r="H38" s="13">
        <v>30</v>
      </c>
      <c r="I38" s="13">
        <v>30</v>
      </c>
      <c r="J38" s="37"/>
      <c r="K38" s="13"/>
      <c r="L38" s="13"/>
      <c r="M38" s="92"/>
      <c r="N38" s="94">
        <f>SUM(H38:M38)</f>
        <v>60</v>
      </c>
      <c r="O38" s="35">
        <f>N38-MAX(H38:M38,)</f>
        <v>30</v>
      </c>
    </row>
    <row r="39" spans="3:15" ht="13.5" hidden="1" thickBot="1">
      <c r="C39" s="113">
        <v>36</v>
      </c>
      <c r="D39" s="106">
        <v>746</v>
      </c>
      <c r="E39" s="2" t="s">
        <v>72</v>
      </c>
      <c r="F39" s="2" t="s">
        <v>80</v>
      </c>
      <c r="G39" s="2" t="s">
        <v>68</v>
      </c>
      <c r="H39" s="13">
        <v>30</v>
      </c>
      <c r="I39" s="13">
        <v>30</v>
      </c>
      <c r="J39" s="13"/>
      <c r="K39" s="13"/>
      <c r="L39" s="13"/>
      <c r="M39" s="92"/>
      <c r="N39" s="94">
        <f>SUM(H39:M39)</f>
        <v>60</v>
      </c>
      <c r="O39" s="35">
        <f>N39-MAX(H39:M39,)</f>
        <v>30</v>
      </c>
    </row>
    <row r="40" spans="3:15" ht="13.5" hidden="1" thickBot="1">
      <c r="C40" s="113">
        <v>37</v>
      </c>
      <c r="D40" s="111">
        <v>302</v>
      </c>
      <c r="E40" s="19" t="s">
        <v>73</v>
      </c>
      <c r="F40" s="2" t="s">
        <v>81</v>
      </c>
      <c r="G40" s="19" t="s">
        <v>89</v>
      </c>
      <c r="H40" s="13">
        <v>30</v>
      </c>
      <c r="I40" s="13">
        <v>30</v>
      </c>
      <c r="J40" s="13"/>
      <c r="K40" s="20"/>
      <c r="L40" s="13"/>
      <c r="M40" s="92"/>
      <c r="N40" s="94">
        <f>SUM(H40:M40)</f>
        <v>60</v>
      </c>
      <c r="O40" s="35">
        <f>N40-MAX(H40:M40,)</f>
        <v>30</v>
      </c>
    </row>
    <row r="41" spans="3:15" ht="13.5" hidden="1" thickBot="1">
      <c r="C41" s="113">
        <v>38</v>
      </c>
      <c r="D41" s="112">
        <v>904</v>
      </c>
      <c r="E41" s="19" t="s">
        <v>41</v>
      </c>
      <c r="F41" s="2" t="s">
        <v>82</v>
      </c>
      <c r="G41" s="19" t="s">
        <v>18</v>
      </c>
      <c r="H41" s="13">
        <v>30</v>
      </c>
      <c r="I41" s="13">
        <v>30</v>
      </c>
      <c r="J41" s="13"/>
      <c r="K41" s="20"/>
      <c r="L41" s="13"/>
      <c r="M41" s="92"/>
      <c r="N41" s="94">
        <f>SUM(H41:M41)</f>
        <v>60</v>
      </c>
      <c r="O41" s="35">
        <f>N41-MAX(H41:M41,)</f>
        <v>30</v>
      </c>
    </row>
    <row r="42" spans="3:15" ht="13.5" hidden="1" thickBot="1">
      <c r="C42" s="113">
        <v>39</v>
      </c>
      <c r="D42" s="111">
        <v>896</v>
      </c>
      <c r="E42" s="19" t="s">
        <v>74</v>
      </c>
      <c r="F42" s="2" t="s">
        <v>83</v>
      </c>
      <c r="G42" s="19" t="s">
        <v>17</v>
      </c>
      <c r="H42" s="13">
        <v>30</v>
      </c>
      <c r="I42" s="13">
        <v>30</v>
      </c>
      <c r="J42" s="13"/>
      <c r="K42" s="20"/>
      <c r="L42" s="13"/>
      <c r="M42" s="92"/>
      <c r="N42" s="94">
        <f>SUM(H42:M42)</f>
        <v>60</v>
      </c>
      <c r="O42" s="35">
        <f>N42-MAX(H42:M42,)</f>
        <v>30</v>
      </c>
    </row>
    <row r="43" spans="3:15" ht="13.5" hidden="1" thickBot="1">
      <c r="C43" s="113">
        <v>40</v>
      </c>
      <c r="D43" s="111">
        <v>355</v>
      </c>
      <c r="E43" s="19" t="s">
        <v>75</v>
      </c>
      <c r="F43" s="2" t="s">
        <v>84</v>
      </c>
      <c r="G43" s="19" t="s">
        <v>90</v>
      </c>
      <c r="H43" s="13">
        <v>30</v>
      </c>
      <c r="I43" s="13">
        <v>30</v>
      </c>
      <c r="J43" s="13"/>
      <c r="K43" s="20"/>
      <c r="L43" s="13"/>
      <c r="M43" s="92"/>
      <c r="N43" s="94">
        <f>SUM(H43:M43)</f>
        <v>60</v>
      </c>
      <c r="O43" s="35">
        <f>N43-MAX(H43:M43,)</f>
        <v>30</v>
      </c>
    </row>
    <row r="44" spans="3:15" ht="13.5" hidden="1" thickBot="1">
      <c r="C44" s="113">
        <v>41</v>
      </c>
      <c r="D44" s="112">
        <v>699</v>
      </c>
      <c r="E44" s="19" t="s">
        <v>76</v>
      </c>
      <c r="F44" s="19" t="s">
        <v>85</v>
      </c>
      <c r="G44" s="19" t="s">
        <v>16</v>
      </c>
      <c r="H44" s="13">
        <v>30</v>
      </c>
      <c r="I44" s="13">
        <v>30</v>
      </c>
      <c r="J44" s="13"/>
      <c r="K44" s="20"/>
      <c r="L44" s="13"/>
      <c r="M44" s="92"/>
      <c r="N44" s="94">
        <f>SUM(H44:M44)</f>
        <v>60</v>
      </c>
      <c r="O44" s="35">
        <f>N44-MAX(H44:M44,)</f>
        <v>30</v>
      </c>
    </row>
    <row r="45" spans="3:15" ht="13.5" hidden="1" thickBot="1">
      <c r="C45" s="113">
        <v>42</v>
      </c>
      <c r="D45" s="111">
        <v>880</v>
      </c>
      <c r="E45" s="19" t="s">
        <v>77</v>
      </c>
      <c r="F45" s="19" t="s">
        <v>86</v>
      </c>
      <c r="G45" s="19" t="s">
        <v>16</v>
      </c>
      <c r="H45" s="13">
        <v>30</v>
      </c>
      <c r="I45" s="13">
        <v>30</v>
      </c>
      <c r="J45" s="13"/>
      <c r="K45" s="20"/>
      <c r="L45" s="13"/>
      <c r="M45" s="92"/>
      <c r="N45" s="94">
        <f>SUM(H45:M45)</f>
        <v>60</v>
      </c>
      <c r="O45" s="35">
        <f>N45-MAX(H45:M45,)</f>
        <v>30</v>
      </c>
    </row>
    <row r="46" spans="3:15" ht="13.5" hidden="1" thickBot="1">
      <c r="C46" s="113">
        <v>43</v>
      </c>
      <c r="D46" s="111">
        <v>595</v>
      </c>
      <c r="E46" s="19" t="s">
        <v>78</v>
      </c>
      <c r="F46" s="19" t="s">
        <v>87</v>
      </c>
      <c r="G46" s="19" t="s">
        <v>91</v>
      </c>
      <c r="H46" s="13">
        <v>30</v>
      </c>
      <c r="I46" s="13">
        <v>30</v>
      </c>
      <c r="J46" s="13"/>
      <c r="K46" s="20"/>
      <c r="L46" s="13"/>
      <c r="M46" s="92"/>
      <c r="N46" s="94">
        <f>SUM(H46:M46)</f>
        <v>60</v>
      </c>
      <c r="O46" s="35">
        <f>N46-MAX(H46:M46,)</f>
        <v>30</v>
      </c>
    </row>
    <row r="47" spans="3:15" ht="12" hidden="1" customHeight="1" thickBot="1">
      <c r="C47" s="114">
        <v>44</v>
      </c>
      <c r="D47" s="109">
        <v>466</v>
      </c>
      <c r="E47" s="18" t="s">
        <v>79</v>
      </c>
      <c r="F47" s="18" t="s">
        <v>88</v>
      </c>
      <c r="G47" s="18" t="s">
        <v>19</v>
      </c>
      <c r="H47" s="17">
        <v>30</v>
      </c>
      <c r="I47" s="13">
        <v>30</v>
      </c>
      <c r="J47" s="17"/>
      <c r="K47" s="17"/>
      <c r="L47" s="17"/>
      <c r="M47" s="93"/>
      <c r="N47" s="95">
        <f>SUM(H47:M47)</f>
        <v>60</v>
      </c>
      <c r="O47" s="35">
        <f>N47-MAX(H47:M47,)</f>
        <v>30</v>
      </c>
    </row>
    <row r="48" spans="3:15" ht="12" hidden="1" customHeight="1" thickBot="1">
      <c r="C48" s="31">
        <v>45</v>
      </c>
      <c r="D48" s="29"/>
      <c r="E48" s="29"/>
      <c r="F48" s="29"/>
      <c r="G48" s="29"/>
      <c r="H48" s="25"/>
      <c r="I48" s="25"/>
      <c r="J48" s="30"/>
      <c r="K48" s="30"/>
      <c r="L48" s="25"/>
      <c r="M48" s="25"/>
      <c r="N48" s="34">
        <f t="shared" ref="N5:N53" si="0">SUM(H48:M48)</f>
        <v>0</v>
      </c>
      <c r="O48" s="35">
        <f t="shared" ref="O5:O53" si="1">N48-MAX(H48:M48,)</f>
        <v>0</v>
      </c>
    </row>
    <row r="49" spans="2:15" ht="13.5" hidden="1" thickBot="1">
      <c r="C49" s="31">
        <v>46</v>
      </c>
      <c r="D49" s="26"/>
      <c r="E49" s="27"/>
      <c r="F49" s="27"/>
      <c r="G49" s="27"/>
      <c r="H49" s="13"/>
      <c r="I49" s="13"/>
      <c r="J49" s="20"/>
      <c r="K49" s="20"/>
      <c r="L49" s="13"/>
      <c r="M49" s="13"/>
      <c r="N49" s="34">
        <f t="shared" si="0"/>
        <v>0</v>
      </c>
      <c r="O49" s="35">
        <f t="shared" si="1"/>
        <v>0</v>
      </c>
    </row>
    <row r="50" spans="2:15" ht="13.5" hidden="1" thickBot="1">
      <c r="C50" s="31">
        <v>47</v>
      </c>
      <c r="D50" s="27"/>
      <c r="E50" s="27"/>
      <c r="F50" s="19"/>
      <c r="G50" s="27"/>
      <c r="H50" s="13"/>
      <c r="I50" s="13"/>
      <c r="J50" s="20"/>
      <c r="K50" s="28"/>
      <c r="L50" s="13"/>
      <c r="M50" s="13"/>
      <c r="N50" s="34">
        <f t="shared" si="0"/>
        <v>0</v>
      </c>
      <c r="O50" s="35">
        <f t="shared" si="1"/>
        <v>0</v>
      </c>
    </row>
    <row r="51" spans="2:15" ht="13.5" hidden="1" thickBot="1">
      <c r="B51" s="3"/>
      <c r="C51" s="31">
        <v>48</v>
      </c>
      <c r="D51" s="2"/>
      <c r="E51" s="2"/>
      <c r="F51" s="2"/>
      <c r="G51" s="2"/>
      <c r="H51" s="13"/>
      <c r="I51" s="13"/>
      <c r="J51" s="13"/>
      <c r="K51" s="13"/>
      <c r="L51" s="13"/>
      <c r="M51" s="13"/>
      <c r="N51" s="34">
        <f t="shared" si="0"/>
        <v>0</v>
      </c>
      <c r="O51" s="35">
        <f t="shared" si="1"/>
        <v>0</v>
      </c>
    </row>
    <row r="52" spans="2:15" ht="13.5" hidden="1" thickBot="1">
      <c r="C52" s="4">
        <v>50</v>
      </c>
      <c r="D52" s="19"/>
      <c r="E52" s="19"/>
      <c r="F52" s="19"/>
      <c r="G52" s="19"/>
      <c r="H52" s="13"/>
      <c r="I52" s="13"/>
      <c r="J52" s="13"/>
      <c r="K52" s="13"/>
      <c r="L52" s="13"/>
      <c r="M52" s="13"/>
      <c r="N52" s="34">
        <f t="shared" si="0"/>
        <v>0</v>
      </c>
      <c r="O52" s="35">
        <f t="shared" si="1"/>
        <v>0</v>
      </c>
    </row>
    <row r="53" spans="2:15" ht="13.5" hidden="1" thickBot="1">
      <c r="C53" s="4">
        <v>51</v>
      </c>
      <c r="D53" s="19"/>
      <c r="E53" s="19"/>
      <c r="F53" s="19"/>
      <c r="G53" s="19"/>
      <c r="H53" s="13"/>
      <c r="I53" s="13"/>
      <c r="J53" s="13"/>
      <c r="K53" s="13"/>
      <c r="L53" s="13"/>
      <c r="M53" s="13"/>
      <c r="N53" s="34">
        <f t="shared" si="0"/>
        <v>0</v>
      </c>
      <c r="O53" s="35">
        <f t="shared" si="1"/>
        <v>0</v>
      </c>
    </row>
    <row r="54" spans="2:15" hidden="1">
      <c r="K54" s="21"/>
    </row>
    <row r="55" spans="2:15">
      <c r="C55" s="7"/>
      <c r="N55" s="1"/>
      <c r="O55" s="1"/>
    </row>
    <row r="56" spans="2:15">
      <c r="C56" s="7" t="s">
        <v>1</v>
      </c>
      <c r="H56" s="36">
        <v>11</v>
      </c>
      <c r="I56" s="36">
        <v>12</v>
      </c>
      <c r="J56" s="1"/>
      <c r="K56" s="1"/>
      <c r="L56" s="1"/>
      <c r="M56" s="1"/>
    </row>
    <row r="57" spans="2:15" ht="38.25" customHeight="1">
      <c r="C57" s="23" t="s">
        <v>28</v>
      </c>
      <c r="E57" s="24">
        <f>AVERAGE(H56:L56)</f>
        <v>11.5</v>
      </c>
      <c r="F57" s="8"/>
      <c r="G57" s="8"/>
    </row>
    <row r="62" spans="2:15" ht="13.5" thickBot="1">
      <c r="F62" s="11"/>
    </row>
  </sheetData>
  <sortState xmlns:xlrd2="http://schemas.microsoft.com/office/spreadsheetml/2017/richdata2" ref="D4:O23">
    <sortCondition ref="N4:N23"/>
  </sortState>
  <mergeCells count="1">
    <mergeCell ref="H2:L2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74D8-EBCF-4810-A52F-F62909AEB0AD}">
  <sheetPr>
    <pageSetUpPr fitToPage="1"/>
  </sheetPr>
  <dimension ref="A1:M53"/>
  <sheetViews>
    <sheetView topLeftCell="A28" zoomScale="69" workbookViewId="0">
      <selection sqref="A1:L50"/>
    </sheetView>
  </sheetViews>
  <sheetFormatPr defaultRowHeight="12.75"/>
  <sheetData>
    <row r="1" spans="1:13" ht="24.75" thickBot="1">
      <c r="A1" s="43" t="s">
        <v>117</v>
      </c>
      <c r="B1" s="43" t="s">
        <v>118</v>
      </c>
      <c r="C1" s="44" t="s">
        <v>119</v>
      </c>
      <c r="D1" s="43" t="s">
        <v>120</v>
      </c>
      <c r="E1" s="45" t="s">
        <v>121</v>
      </c>
      <c r="F1" s="46" t="s">
        <v>36</v>
      </c>
      <c r="G1" s="46" t="s">
        <v>122</v>
      </c>
      <c r="H1" s="46" t="s">
        <v>123</v>
      </c>
      <c r="I1" s="46" t="s">
        <v>124</v>
      </c>
      <c r="J1" s="46" t="s">
        <v>125</v>
      </c>
      <c r="K1" s="46" t="s">
        <v>126</v>
      </c>
      <c r="L1" s="46" t="s">
        <v>127</v>
      </c>
      <c r="M1" s="43"/>
    </row>
    <row r="2" spans="1:13" ht="24.75" thickTop="1">
      <c r="A2" s="82">
        <v>1</v>
      </c>
      <c r="B2" s="83" t="s">
        <v>128</v>
      </c>
      <c r="C2" s="48" t="s">
        <v>129</v>
      </c>
      <c r="D2" s="84" t="s">
        <v>3</v>
      </c>
      <c r="E2" s="85">
        <v>18</v>
      </c>
      <c r="F2" s="88">
        <f>E2-MAX(G2:L2)</f>
        <v>11</v>
      </c>
      <c r="G2" s="55">
        <v>3</v>
      </c>
      <c r="H2" s="55">
        <v>7</v>
      </c>
      <c r="I2" s="55">
        <v>1</v>
      </c>
      <c r="J2" s="55">
        <v>4</v>
      </c>
      <c r="K2" s="55">
        <v>2</v>
      </c>
      <c r="L2" s="55">
        <v>1</v>
      </c>
      <c r="M2" s="58"/>
    </row>
    <row r="3" spans="1:13" ht="36">
      <c r="A3" s="74"/>
      <c r="B3" s="77"/>
      <c r="C3" s="47" t="s">
        <v>130</v>
      </c>
      <c r="D3" s="80"/>
      <c r="E3" s="86"/>
      <c r="F3" s="89"/>
      <c r="G3" s="56"/>
      <c r="H3" s="56"/>
      <c r="I3" s="56"/>
      <c r="J3" s="56"/>
      <c r="K3" s="56"/>
      <c r="L3" s="56"/>
      <c r="M3" s="59"/>
    </row>
    <row r="4" spans="1:13" ht="24">
      <c r="A4" s="74"/>
      <c r="B4" s="77"/>
      <c r="C4" s="47" t="s">
        <v>131</v>
      </c>
      <c r="D4" s="80"/>
      <c r="E4" s="86"/>
      <c r="F4" s="89"/>
      <c r="G4" s="56"/>
      <c r="H4" s="56"/>
      <c r="I4" s="56"/>
      <c r="J4" s="56"/>
      <c r="K4" s="56"/>
      <c r="L4" s="56"/>
      <c r="M4" s="59"/>
    </row>
    <row r="5" spans="1:13" ht="45.75" thickBot="1">
      <c r="A5" s="75"/>
      <c r="B5" s="78"/>
      <c r="C5" s="49" t="s">
        <v>132</v>
      </c>
      <c r="D5" s="81"/>
      <c r="E5" s="87"/>
      <c r="F5" s="90"/>
      <c r="G5" s="57"/>
      <c r="H5" s="57"/>
      <c r="I5" s="57"/>
      <c r="J5" s="57"/>
      <c r="K5" s="57"/>
      <c r="L5" s="57"/>
      <c r="M5" s="60"/>
    </row>
    <row r="6" spans="1:13" ht="36.75" thickTop="1">
      <c r="A6" s="73">
        <v>2</v>
      </c>
      <c r="B6" s="76" t="s">
        <v>133</v>
      </c>
      <c r="C6" s="48" t="s">
        <v>134</v>
      </c>
      <c r="D6" s="79" t="s">
        <v>4</v>
      </c>
      <c r="E6" s="63">
        <v>27</v>
      </c>
      <c r="F6" s="69">
        <f>E6-MAX(G6:L6)</f>
        <v>17</v>
      </c>
      <c r="G6" s="68">
        <v>7</v>
      </c>
      <c r="H6" s="68">
        <v>2</v>
      </c>
      <c r="I6" s="68">
        <v>10</v>
      </c>
      <c r="J6" s="68">
        <v>1</v>
      </c>
      <c r="K6" s="68">
        <v>1</v>
      </c>
      <c r="L6" s="68">
        <v>6</v>
      </c>
      <c r="M6" s="62"/>
    </row>
    <row r="7" spans="1:13" ht="24">
      <c r="A7" s="74"/>
      <c r="B7" s="77"/>
      <c r="C7" s="47" t="s">
        <v>135</v>
      </c>
      <c r="D7" s="80"/>
      <c r="E7" s="64"/>
      <c r="F7" s="66"/>
      <c r="G7" s="56"/>
      <c r="H7" s="56"/>
      <c r="I7" s="56"/>
      <c r="J7" s="56"/>
      <c r="K7" s="56"/>
      <c r="L7" s="56"/>
      <c r="M7" s="59"/>
    </row>
    <row r="8" spans="1:13" ht="24.75" thickBot="1">
      <c r="A8" s="75"/>
      <c r="B8" s="78"/>
      <c r="C8" s="51" t="s">
        <v>136</v>
      </c>
      <c r="D8" s="81"/>
      <c r="E8" s="65"/>
      <c r="F8" s="66"/>
      <c r="G8" s="57"/>
      <c r="H8" s="57"/>
      <c r="I8" s="57"/>
      <c r="J8" s="57"/>
      <c r="K8" s="57"/>
      <c r="L8" s="57"/>
      <c r="M8" s="60"/>
    </row>
    <row r="9" spans="1:13" ht="24.75" thickTop="1">
      <c r="A9" s="73">
        <v>3</v>
      </c>
      <c r="B9" s="76" t="s">
        <v>137</v>
      </c>
      <c r="C9" s="48" t="s">
        <v>138</v>
      </c>
      <c r="D9" s="79" t="s">
        <v>2</v>
      </c>
      <c r="E9" s="63">
        <v>27</v>
      </c>
      <c r="F9" s="69">
        <f>E9-MAX(G9:L9)</f>
        <v>17</v>
      </c>
      <c r="G9" s="61">
        <v>1</v>
      </c>
      <c r="H9" s="61">
        <v>3</v>
      </c>
      <c r="I9" s="61">
        <v>2</v>
      </c>
      <c r="J9" s="61">
        <v>3</v>
      </c>
      <c r="K9" s="61">
        <v>10</v>
      </c>
      <c r="L9" s="61">
        <v>8</v>
      </c>
      <c r="M9" s="62"/>
    </row>
    <row r="10" spans="1:13" ht="24">
      <c r="A10" s="74"/>
      <c r="B10" s="77"/>
      <c r="C10" s="47" t="s">
        <v>139</v>
      </c>
      <c r="D10" s="80"/>
      <c r="E10" s="64"/>
      <c r="F10" s="66"/>
      <c r="G10" s="56"/>
      <c r="H10" s="56"/>
      <c r="I10" s="56"/>
      <c r="J10" s="56"/>
      <c r="K10" s="56"/>
      <c r="L10" s="56"/>
      <c r="M10" s="59"/>
    </row>
    <row r="11" spans="1:13" ht="36.75" thickBot="1">
      <c r="A11" s="75"/>
      <c r="B11" s="78"/>
      <c r="C11" s="51" t="s">
        <v>140</v>
      </c>
      <c r="D11" s="81"/>
      <c r="E11" s="65"/>
      <c r="F11" s="67"/>
      <c r="G11" s="57"/>
      <c r="H11" s="57"/>
      <c r="I11" s="57"/>
      <c r="J11" s="57"/>
      <c r="K11" s="57"/>
      <c r="L11" s="57"/>
      <c r="M11" s="60"/>
    </row>
    <row r="12" spans="1:13" ht="36.75" thickTop="1">
      <c r="A12" s="73">
        <v>4</v>
      </c>
      <c r="B12" s="76" t="s">
        <v>141</v>
      </c>
      <c r="C12" s="48" t="s">
        <v>142</v>
      </c>
      <c r="D12" s="79" t="s">
        <v>16</v>
      </c>
      <c r="E12" s="63">
        <v>33</v>
      </c>
      <c r="F12" s="69">
        <f>E12-MAX(G12:L12)</f>
        <v>24</v>
      </c>
      <c r="G12" s="61">
        <v>2</v>
      </c>
      <c r="H12" s="61">
        <v>6</v>
      </c>
      <c r="I12" s="61">
        <v>4</v>
      </c>
      <c r="J12" s="61">
        <v>6</v>
      </c>
      <c r="K12" s="61">
        <v>6</v>
      </c>
      <c r="L12" s="61">
        <v>9</v>
      </c>
      <c r="M12" s="62"/>
    </row>
    <row r="13" spans="1:13" ht="24">
      <c r="A13" s="74"/>
      <c r="B13" s="77"/>
      <c r="C13" s="47" t="s">
        <v>143</v>
      </c>
      <c r="D13" s="80"/>
      <c r="E13" s="64"/>
      <c r="F13" s="66"/>
      <c r="G13" s="56"/>
      <c r="H13" s="56"/>
      <c r="I13" s="56"/>
      <c r="J13" s="56"/>
      <c r="K13" s="56"/>
      <c r="L13" s="56"/>
      <c r="M13" s="59"/>
    </row>
    <row r="14" spans="1:13" ht="24">
      <c r="A14" s="74"/>
      <c r="B14" s="77"/>
      <c r="C14" s="47" t="s">
        <v>144</v>
      </c>
      <c r="D14" s="80"/>
      <c r="E14" s="64"/>
      <c r="F14" s="66"/>
      <c r="G14" s="56"/>
      <c r="H14" s="56"/>
      <c r="I14" s="56"/>
      <c r="J14" s="56"/>
      <c r="K14" s="56"/>
      <c r="L14" s="56"/>
      <c r="M14" s="59"/>
    </row>
    <row r="15" spans="1:13" ht="45.75" thickBot="1">
      <c r="A15" s="75"/>
      <c r="B15" s="78"/>
      <c r="C15" s="49" t="s">
        <v>132</v>
      </c>
      <c r="D15" s="81"/>
      <c r="E15" s="65"/>
      <c r="F15" s="67"/>
      <c r="G15" s="57"/>
      <c r="H15" s="57"/>
      <c r="I15" s="57"/>
      <c r="J15" s="57"/>
      <c r="K15" s="57"/>
      <c r="L15" s="57"/>
      <c r="M15" s="60"/>
    </row>
    <row r="16" spans="1:13" ht="36.75" thickTop="1">
      <c r="A16" s="73">
        <v>5</v>
      </c>
      <c r="B16" s="76" t="s">
        <v>149</v>
      </c>
      <c r="C16" s="48" t="s">
        <v>150</v>
      </c>
      <c r="D16" s="79" t="s">
        <v>153</v>
      </c>
      <c r="E16" s="63">
        <v>40</v>
      </c>
      <c r="F16" s="69">
        <f>E16-MAX(G16:L16)</f>
        <v>24</v>
      </c>
      <c r="G16" s="61">
        <v>4</v>
      </c>
      <c r="H16" s="61">
        <v>5</v>
      </c>
      <c r="I16" s="50">
        <v>16</v>
      </c>
      <c r="J16" s="61">
        <v>8</v>
      </c>
      <c r="K16" s="61">
        <v>3</v>
      </c>
      <c r="L16" s="61">
        <v>4</v>
      </c>
      <c r="M16" s="62"/>
    </row>
    <row r="17" spans="1:13" ht="36">
      <c r="A17" s="74"/>
      <c r="B17" s="77"/>
      <c r="C17" s="47" t="s">
        <v>151</v>
      </c>
      <c r="D17" s="80"/>
      <c r="E17" s="64"/>
      <c r="F17" s="66"/>
      <c r="G17" s="56"/>
      <c r="H17" s="56"/>
      <c r="I17" s="50" t="s">
        <v>154</v>
      </c>
      <c r="J17" s="56"/>
      <c r="K17" s="56"/>
      <c r="L17" s="56"/>
      <c r="M17" s="59"/>
    </row>
    <row r="18" spans="1:13" ht="36.75" thickBot="1">
      <c r="A18" s="75"/>
      <c r="B18" s="78"/>
      <c r="C18" s="51" t="s">
        <v>152</v>
      </c>
      <c r="D18" s="81"/>
      <c r="E18" s="65"/>
      <c r="F18" s="67"/>
      <c r="G18" s="57"/>
      <c r="H18" s="57"/>
      <c r="I18" s="52"/>
      <c r="J18" s="57"/>
      <c r="K18" s="57"/>
      <c r="L18" s="57"/>
      <c r="M18" s="60"/>
    </row>
    <row r="19" spans="1:13" ht="36.75" thickTop="1">
      <c r="A19" s="73">
        <v>6</v>
      </c>
      <c r="B19" s="76" t="s">
        <v>145</v>
      </c>
      <c r="C19" s="48" t="s">
        <v>146</v>
      </c>
      <c r="D19" s="79" t="s">
        <v>16</v>
      </c>
      <c r="E19" s="63">
        <v>40</v>
      </c>
      <c r="F19" s="69">
        <f>E19-MAX(G19:L19)</f>
        <v>27</v>
      </c>
      <c r="G19" s="61">
        <v>8</v>
      </c>
      <c r="H19" s="61">
        <v>1</v>
      </c>
      <c r="I19" s="61">
        <v>7</v>
      </c>
      <c r="J19" s="61">
        <v>13</v>
      </c>
      <c r="K19" s="61">
        <v>8</v>
      </c>
      <c r="L19" s="61">
        <v>3</v>
      </c>
      <c r="M19" s="62"/>
    </row>
    <row r="20" spans="1:13" ht="48">
      <c r="A20" s="74"/>
      <c r="B20" s="77"/>
      <c r="C20" s="47" t="s">
        <v>147</v>
      </c>
      <c r="D20" s="80"/>
      <c r="E20" s="64"/>
      <c r="F20" s="66"/>
      <c r="G20" s="56"/>
      <c r="H20" s="56"/>
      <c r="I20" s="56"/>
      <c r="J20" s="56"/>
      <c r="K20" s="56"/>
      <c r="L20" s="56"/>
      <c r="M20" s="59"/>
    </row>
    <row r="21" spans="1:13" ht="36.75" thickBot="1">
      <c r="A21" s="75"/>
      <c r="B21" s="78"/>
      <c r="C21" s="51" t="s">
        <v>148</v>
      </c>
      <c r="D21" s="81"/>
      <c r="E21" s="65"/>
      <c r="F21" s="67"/>
      <c r="G21" s="57"/>
      <c r="H21" s="57"/>
      <c r="I21" s="57"/>
      <c r="J21" s="57"/>
      <c r="K21" s="57"/>
      <c r="L21" s="57"/>
      <c r="M21" s="60"/>
    </row>
    <row r="22" spans="1:13" ht="24.75" thickTop="1">
      <c r="A22" s="73">
        <v>7</v>
      </c>
      <c r="B22" s="76" t="s">
        <v>155</v>
      </c>
      <c r="C22" s="48" t="s">
        <v>156</v>
      </c>
      <c r="D22" s="79" t="s">
        <v>4</v>
      </c>
      <c r="E22" s="63">
        <v>40</v>
      </c>
      <c r="F22" s="69">
        <f>E22-MAX(G22:L22)</f>
        <v>30</v>
      </c>
      <c r="G22" s="61">
        <v>5</v>
      </c>
      <c r="H22" s="61">
        <v>4</v>
      </c>
      <c r="I22" s="61">
        <v>5</v>
      </c>
      <c r="J22" s="61">
        <v>10</v>
      </c>
      <c r="K22" s="61">
        <v>9</v>
      </c>
      <c r="L22" s="61">
        <v>7</v>
      </c>
      <c r="M22" s="62"/>
    </row>
    <row r="23" spans="1:13" ht="24">
      <c r="A23" s="74"/>
      <c r="B23" s="77"/>
      <c r="C23" s="47" t="s">
        <v>157</v>
      </c>
      <c r="D23" s="80"/>
      <c r="E23" s="64"/>
      <c r="F23" s="66"/>
      <c r="G23" s="56"/>
      <c r="H23" s="56"/>
      <c r="I23" s="56"/>
      <c r="J23" s="56"/>
      <c r="K23" s="56"/>
      <c r="L23" s="56"/>
      <c r="M23" s="59"/>
    </row>
    <row r="24" spans="1:13" ht="24">
      <c r="A24" s="74"/>
      <c r="B24" s="77"/>
      <c r="C24" s="47" t="s">
        <v>158</v>
      </c>
      <c r="D24" s="80"/>
      <c r="E24" s="64"/>
      <c r="F24" s="66"/>
      <c r="G24" s="56"/>
      <c r="H24" s="56"/>
      <c r="I24" s="56"/>
      <c r="J24" s="56"/>
      <c r="K24" s="56"/>
      <c r="L24" s="56"/>
      <c r="M24" s="59"/>
    </row>
    <row r="25" spans="1:13" ht="45.75" thickBot="1">
      <c r="A25" s="75"/>
      <c r="B25" s="78"/>
      <c r="C25" s="49" t="s">
        <v>132</v>
      </c>
      <c r="D25" s="81"/>
      <c r="E25" s="65"/>
      <c r="F25" s="67"/>
      <c r="G25" s="57"/>
      <c r="H25" s="57"/>
      <c r="I25" s="57"/>
      <c r="J25" s="57"/>
      <c r="K25" s="57"/>
      <c r="L25" s="57"/>
      <c r="M25" s="60"/>
    </row>
    <row r="26" spans="1:13" ht="36.75" thickTop="1">
      <c r="A26" s="73">
        <v>8</v>
      </c>
      <c r="B26" s="76" t="s">
        <v>163</v>
      </c>
      <c r="C26" s="48" t="s">
        <v>164</v>
      </c>
      <c r="D26" s="79" t="s">
        <v>54</v>
      </c>
      <c r="E26" s="63">
        <v>49</v>
      </c>
      <c r="F26" s="69">
        <f>E26-MAX(G26:L26)</f>
        <v>35</v>
      </c>
      <c r="G26" s="61">
        <v>10</v>
      </c>
      <c r="H26" s="61">
        <v>14</v>
      </c>
      <c r="I26" s="61">
        <v>6</v>
      </c>
      <c r="J26" s="61">
        <v>2</v>
      </c>
      <c r="K26" s="61">
        <v>4</v>
      </c>
      <c r="L26" s="61">
        <v>13</v>
      </c>
      <c r="M26" s="62"/>
    </row>
    <row r="27" spans="1:13" ht="36">
      <c r="A27" s="74"/>
      <c r="B27" s="77"/>
      <c r="C27" s="47" t="s">
        <v>165</v>
      </c>
      <c r="D27" s="80"/>
      <c r="E27" s="64"/>
      <c r="F27" s="66"/>
      <c r="G27" s="56"/>
      <c r="H27" s="56"/>
      <c r="I27" s="56"/>
      <c r="J27" s="56"/>
      <c r="K27" s="56"/>
      <c r="L27" s="56"/>
      <c r="M27" s="59"/>
    </row>
    <row r="28" spans="1:13" ht="36.75" thickBot="1">
      <c r="A28" s="75"/>
      <c r="B28" s="78"/>
      <c r="C28" s="51" t="s">
        <v>166</v>
      </c>
      <c r="D28" s="81"/>
      <c r="E28" s="65"/>
      <c r="F28" s="67"/>
      <c r="G28" s="57"/>
      <c r="H28" s="57"/>
      <c r="I28" s="57"/>
      <c r="J28" s="57"/>
      <c r="K28" s="57"/>
      <c r="L28" s="57"/>
      <c r="M28" s="60"/>
    </row>
    <row r="29" spans="1:13" ht="36.75" thickTop="1">
      <c r="A29" s="73">
        <v>9</v>
      </c>
      <c r="B29" s="76" t="s">
        <v>159</v>
      </c>
      <c r="C29" s="48" t="s">
        <v>160</v>
      </c>
      <c r="D29" s="79" t="s">
        <v>29</v>
      </c>
      <c r="E29" s="63">
        <v>47</v>
      </c>
      <c r="F29" s="69">
        <f>E29-MAX(G29:L29)</f>
        <v>35</v>
      </c>
      <c r="G29" s="61">
        <v>9</v>
      </c>
      <c r="H29" s="61">
        <v>12</v>
      </c>
      <c r="I29" s="61">
        <v>3</v>
      </c>
      <c r="J29" s="61">
        <v>7</v>
      </c>
      <c r="K29" s="61">
        <v>5</v>
      </c>
      <c r="L29" s="61">
        <v>11</v>
      </c>
      <c r="M29" s="62"/>
    </row>
    <row r="30" spans="1:13" ht="36">
      <c r="A30" s="74"/>
      <c r="B30" s="77"/>
      <c r="C30" s="47" t="s">
        <v>161</v>
      </c>
      <c r="D30" s="80"/>
      <c r="E30" s="64"/>
      <c r="F30" s="66"/>
      <c r="G30" s="56"/>
      <c r="H30" s="56"/>
      <c r="I30" s="56"/>
      <c r="J30" s="56"/>
      <c r="K30" s="56"/>
      <c r="L30" s="56"/>
      <c r="M30" s="59"/>
    </row>
    <row r="31" spans="1:13" ht="24.75" thickBot="1">
      <c r="A31" s="75"/>
      <c r="B31" s="78"/>
      <c r="C31" s="51" t="s">
        <v>162</v>
      </c>
      <c r="D31" s="81"/>
      <c r="E31" s="65"/>
      <c r="F31" s="67"/>
      <c r="G31" s="57"/>
      <c r="H31" s="57"/>
      <c r="I31" s="57"/>
      <c r="J31" s="57"/>
      <c r="K31" s="57"/>
      <c r="L31" s="57"/>
      <c r="M31" s="60"/>
    </row>
    <row r="32" spans="1:13" ht="36.75" thickTop="1">
      <c r="A32" s="73">
        <v>10</v>
      </c>
      <c r="B32" s="76" t="s">
        <v>167</v>
      </c>
      <c r="C32" s="48" t="s">
        <v>168</v>
      </c>
      <c r="D32" s="79" t="s">
        <v>15</v>
      </c>
      <c r="E32" s="63">
        <v>52</v>
      </c>
      <c r="F32" s="69">
        <f>E32-MAX(G32:L32)</f>
        <v>40</v>
      </c>
      <c r="G32" s="61">
        <v>12</v>
      </c>
      <c r="H32" s="61">
        <v>8</v>
      </c>
      <c r="I32" s="61">
        <v>8</v>
      </c>
      <c r="J32" s="61">
        <v>5</v>
      </c>
      <c r="K32" s="61">
        <v>7</v>
      </c>
      <c r="L32" s="61">
        <v>12</v>
      </c>
      <c r="M32" s="62"/>
    </row>
    <row r="33" spans="1:13" ht="36">
      <c r="A33" s="74"/>
      <c r="B33" s="77"/>
      <c r="C33" s="47" t="s">
        <v>169</v>
      </c>
      <c r="D33" s="80"/>
      <c r="E33" s="64"/>
      <c r="F33" s="66"/>
      <c r="G33" s="56"/>
      <c r="H33" s="56"/>
      <c r="I33" s="56"/>
      <c r="J33" s="56"/>
      <c r="K33" s="56"/>
      <c r="L33" s="56"/>
      <c r="M33" s="59"/>
    </row>
    <row r="34" spans="1:13" ht="24.75" thickBot="1">
      <c r="A34" s="75"/>
      <c r="B34" s="78"/>
      <c r="C34" s="51" t="s">
        <v>170</v>
      </c>
      <c r="D34" s="81"/>
      <c r="E34" s="65"/>
      <c r="F34" s="67"/>
      <c r="G34" s="57"/>
      <c r="H34" s="57"/>
      <c r="I34" s="57"/>
      <c r="J34" s="57"/>
      <c r="K34" s="57"/>
      <c r="L34" s="57"/>
      <c r="M34" s="60"/>
    </row>
    <row r="35" spans="1:13" ht="36.75" thickTop="1">
      <c r="A35" s="73">
        <v>11</v>
      </c>
      <c r="B35" s="76" t="s">
        <v>171</v>
      </c>
      <c r="C35" s="48" t="s">
        <v>172</v>
      </c>
      <c r="D35" s="79" t="s">
        <v>101</v>
      </c>
      <c r="E35" s="63">
        <v>59</v>
      </c>
      <c r="F35" s="69">
        <f>E35-MAX(G35:L35)</f>
        <v>45</v>
      </c>
      <c r="G35" s="61">
        <v>14</v>
      </c>
      <c r="H35" s="61">
        <v>11</v>
      </c>
      <c r="I35" s="61">
        <v>9</v>
      </c>
      <c r="J35" s="61">
        <v>9</v>
      </c>
      <c r="K35" s="61">
        <v>14</v>
      </c>
      <c r="L35" s="61">
        <v>2</v>
      </c>
      <c r="M35" s="62"/>
    </row>
    <row r="36" spans="1:13" ht="24">
      <c r="A36" s="74"/>
      <c r="B36" s="77"/>
      <c r="C36" s="47" t="s">
        <v>173</v>
      </c>
      <c r="D36" s="80"/>
      <c r="E36" s="64"/>
      <c r="F36" s="66"/>
      <c r="G36" s="56"/>
      <c r="H36" s="56"/>
      <c r="I36" s="56"/>
      <c r="J36" s="56"/>
      <c r="K36" s="56"/>
      <c r="L36" s="56"/>
      <c r="M36" s="59"/>
    </row>
    <row r="37" spans="1:13" ht="36.75" thickBot="1">
      <c r="A37" s="75"/>
      <c r="B37" s="78"/>
      <c r="C37" s="51" t="s">
        <v>174</v>
      </c>
      <c r="D37" s="81"/>
      <c r="E37" s="65"/>
      <c r="F37" s="67"/>
      <c r="G37" s="57"/>
      <c r="H37" s="57"/>
      <c r="I37" s="57"/>
      <c r="J37" s="57"/>
      <c r="K37" s="57"/>
      <c r="L37" s="57"/>
      <c r="M37" s="60"/>
    </row>
    <row r="38" spans="1:13" ht="24.75" thickTop="1">
      <c r="A38" s="73">
        <v>12</v>
      </c>
      <c r="B38" s="76" t="s">
        <v>175</v>
      </c>
      <c r="C38" s="48" t="s">
        <v>176</v>
      </c>
      <c r="D38" s="79" t="s">
        <v>17</v>
      </c>
      <c r="E38" s="63">
        <v>64</v>
      </c>
      <c r="F38" s="69">
        <f>E38-MAX(G38:L38)</f>
        <v>51</v>
      </c>
      <c r="G38" s="61">
        <v>13</v>
      </c>
      <c r="H38" s="61">
        <v>10</v>
      </c>
      <c r="I38" s="61">
        <v>12</v>
      </c>
      <c r="J38" s="61">
        <v>11</v>
      </c>
      <c r="K38" s="61">
        <v>13</v>
      </c>
      <c r="L38" s="61">
        <v>5</v>
      </c>
      <c r="M38" s="62"/>
    </row>
    <row r="39" spans="1:13" ht="36">
      <c r="A39" s="74"/>
      <c r="B39" s="77"/>
      <c r="C39" s="47" t="s">
        <v>177</v>
      </c>
      <c r="D39" s="80"/>
      <c r="E39" s="64"/>
      <c r="F39" s="66"/>
      <c r="G39" s="56"/>
      <c r="H39" s="56"/>
      <c r="I39" s="56"/>
      <c r="J39" s="56"/>
      <c r="K39" s="56"/>
      <c r="L39" s="56"/>
      <c r="M39" s="59"/>
    </row>
    <row r="40" spans="1:13" ht="24.75" thickBot="1">
      <c r="A40" s="75"/>
      <c r="B40" s="78"/>
      <c r="C40" s="51" t="s">
        <v>178</v>
      </c>
      <c r="D40" s="81"/>
      <c r="E40" s="65"/>
      <c r="F40" s="67"/>
      <c r="G40" s="57"/>
      <c r="H40" s="57"/>
      <c r="I40" s="57"/>
      <c r="J40" s="57"/>
      <c r="K40" s="57"/>
      <c r="L40" s="57"/>
      <c r="M40" s="60"/>
    </row>
    <row r="41" spans="1:13" ht="36.75" thickTop="1">
      <c r="A41" s="73">
        <v>13</v>
      </c>
      <c r="B41" s="76" t="s">
        <v>179</v>
      </c>
      <c r="C41" s="48" t="s">
        <v>180</v>
      </c>
      <c r="D41" s="79" t="s">
        <v>17</v>
      </c>
      <c r="E41" s="63">
        <v>68</v>
      </c>
      <c r="F41" s="69">
        <f>E41-MAX(G41:L41)</f>
        <v>55</v>
      </c>
      <c r="G41" s="61">
        <v>11</v>
      </c>
      <c r="H41" s="61">
        <v>13</v>
      </c>
      <c r="I41" s="61">
        <v>11</v>
      </c>
      <c r="J41" s="61">
        <v>12</v>
      </c>
      <c r="K41" s="61">
        <v>11</v>
      </c>
      <c r="L41" s="61">
        <v>10</v>
      </c>
      <c r="M41" s="62"/>
    </row>
    <row r="42" spans="1:13" ht="36">
      <c r="A42" s="74"/>
      <c r="B42" s="77"/>
      <c r="C42" s="47" t="s">
        <v>181</v>
      </c>
      <c r="D42" s="80"/>
      <c r="E42" s="64"/>
      <c r="F42" s="66"/>
      <c r="G42" s="56"/>
      <c r="H42" s="56"/>
      <c r="I42" s="56"/>
      <c r="J42" s="56"/>
      <c r="K42" s="56"/>
      <c r="L42" s="56"/>
      <c r="M42" s="59"/>
    </row>
    <row r="43" spans="1:13" ht="36.75" thickBot="1">
      <c r="A43" s="75"/>
      <c r="B43" s="78"/>
      <c r="C43" s="51" t="s">
        <v>182</v>
      </c>
      <c r="D43" s="81"/>
      <c r="E43" s="65"/>
      <c r="F43" s="67"/>
      <c r="G43" s="57"/>
      <c r="H43" s="57"/>
      <c r="I43" s="57"/>
      <c r="J43" s="57"/>
      <c r="K43" s="57"/>
      <c r="L43" s="57"/>
      <c r="M43" s="60"/>
    </row>
    <row r="44" spans="1:13" ht="24.75" thickTop="1">
      <c r="A44" s="73">
        <v>14</v>
      </c>
      <c r="B44" s="76" t="s">
        <v>183</v>
      </c>
      <c r="C44" s="48" t="s">
        <v>184</v>
      </c>
      <c r="D44" s="79" t="s">
        <v>15</v>
      </c>
      <c r="E44" s="63">
        <v>79</v>
      </c>
      <c r="F44" s="69">
        <f>E44-MAX(G44:L44)</f>
        <v>63</v>
      </c>
      <c r="G44" s="61">
        <v>6</v>
      </c>
      <c r="H44" s="61">
        <v>9</v>
      </c>
      <c r="I44" s="50">
        <v>16</v>
      </c>
      <c r="J44" s="50">
        <v>16</v>
      </c>
      <c r="K44" s="50">
        <v>16</v>
      </c>
      <c r="L44" s="50">
        <v>16</v>
      </c>
      <c r="M44" s="62"/>
    </row>
    <row r="45" spans="1:13" ht="24">
      <c r="A45" s="74"/>
      <c r="B45" s="77"/>
      <c r="C45" s="47" t="s">
        <v>185</v>
      </c>
      <c r="D45" s="80"/>
      <c r="E45" s="64"/>
      <c r="F45" s="66"/>
      <c r="G45" s="56"/>
      <c r="H45" s="56"/>
      <c r="I45" s="50" t="s">
        <v>154</v>
      </c>
      <c r="J45" s="50" t="s">
        <v>187</v>
      </c>
      <c r="K45" s="50" t="s">
        <v>188</v>
      </c>
      <c r="L45" s="50" t="s">
        <v>188</v>
      </c>
      <c r="M45" s="59"/>
    </row>
    <row r="46" spans="1:13" ht="24.75" thickBot="1">
      <c r="A46" s="75"/>
      <c r="B46" s="78"/>
      <c r="C46" s="51" t="s">
        <v>186</v>
      </c>
      <c r="D46" s="81"/>
      <c r="E46" s="65"/>
      <c r="F46" s="67"/>
      <c r="G46" s="57"/>
      <c r="H46" s="57"/>
      <c r="I46" s="52"/>
      <c r="J46" s="52"/>
      <c r="K46" s="52"/>
      <c r="L46" s="52"/>
      <c r="M46" s="60"/>
    </row>
    <row r="47" spans="1:13" ht="36.75" thickTop="1">
      <c r="A47" s="73">
        <v>15</v>
      </c>
      <c r="B47" s="76" t="s">
        <v>189</v>
      </c>
      <c r="C47" s="48" t="s">
        <v>190</v>
      </c>
      <c r="D47" s="79" t="s">
        <v>18</v>
      </c>
      <c r="E47" s="63">
        <v>83</v>
      </c>
      <c r="F47" s="69">
        <f>E47-MAX(G47:L47)</f>
        <v>68</v>
      </c>
      <c r="G47" s="61">
        <v>15</v>
      </c>
      <c r="H47" s="61">
        <v>15</v>
      </c>
      <c r="I47" s="61">
        <v>13</v>
      </c>
      <c r="J47" s="61">
        <v>14</v>
      </c>
      <c r="K47" s="61">
        <v>12</v>
      </c>
      <c r="L47" s="61">
        <v>14</v>
      </c>
      <c r="M47" s="62"/>
    </row>
    <row r="48" spans="1:13" ht="36">
      <c r="A48" s="74"/>
      <c r="B48" s="77"/>
      <c r="C48" s="47" t="s">
        <v>191</v>
      </c>
      <c r="D48" s="80"/>
      <c r="E48" s="64"/>
      <c r="F48" s="66"/>
      <c r="G48" s="56"/>
      <c r="H48" s="56"/>
      <c r="I48" s="56"/>
      <c r="J48" s="56"/>
      <c r="K48" s="56"/>
      <c r="L48" s="56"/>
      <c r="M48" s="59"/>
    </row>
    <row r="49" spans="1:13" ht="24">
      <c r="A49" s="74"/>
      <c r="B49" s="77"/>
      <c r="C49" s="47" t="s">
        <v>192</v>
      </c>
      <c r="D49" s="80"/>
      <c r="E49" s="64"/>
      <c r="F49" s="66"/>
      <c r="G49" s="56"/>
      <c r="H49" s="56"/>
      <c r="I49" s="56"/>
      <c r="J49" s="56"/>
      <c r="K49" s="56"/>
      <c r="L49" s="56"/>
      <c r="M49" s="59"/>
    </row>
    <row r="50" spans="1:13" ht="45.75" thickBot="1">
      <c r="A50" s="75"/>
      <c r="B50" s="78"/>
      <c r="C50" s="49" t="s">
        <v>132</v>
      </c>
      <c r="D50" s="81"/>
      <c r="E50" s="65"/>
      <c r="F50" s="67"/>
      <c r="G50" s="57"/>
      <c r="H50" s="57"/>
      <c r="I50" s="57"/>
      <c r="J50" s="57"/>
      <c r="K50" s="57"/>
      <c r="L50" s="57"/>
      <c r="M50" s="60"/>
    </row>
    <row r="51" spans="1:13" ht="60">
      <c r="A51" s="53" t="s">
        <v>154</v>
      </c>
      <c r="B51" s="54" t="s">
        <v>193</v>
      </c>
    </row>
    <row r="52" spans="1:13" ht="72">
      <c r="A52" s="53" t="s">
        <v>188</v>
      </c>
      <c r="B52" s="54" t="s">
        <v>194</v>
      </c>
    </row>
    <row r="53" spans="1:13" ht="24">
      <c r="A53" s="53" t="s">
        <v>187</v>
      </c>
      <c r="B53" s="54" t="s">
        <v>195</v>
      </c>
    </row>
  </sheetData>
  <mergeCells count="47">
    <mergeCell ref="E2:E5"/>
    <mergeCell ref="F2:F5"/>
    <mergeCell ref="A6:A8"/>
    <mergeCell ref="B6:B8"/>
    <mergeCell ref="D6:D8"/>
    <mergeCell ref="A2:A5"/>
    <mergeCell ref="B2:B5"/>
    <mergeCell ref="D2:D5"/>
    <mergeCell ref="A12:A15"/>
    <mergeCell ref="B12:B15"/>
    <mergeCell ref="D12:D15"/>
    <mergeCell ref="A9:A11"/>
    <mergeCell ref="B9:B11"/>
    <mergeCell ref="D9:D11"/>
    <mergeCell ref="A22:A25"/>
    <mergeCell ref="B22:B25"/>
    <mergeCell ref="D22:D25"/>
    <mergeCell ref="A16:A18"/>
    <mergeCell ref="B16:B18"/>
    <mergeCell ref="D16:D18"/>
    <mergeCell ref="A19:A21"/>
    <mergeCell ref="B19:B21"/>
    <mergeCell ref="D19:D21"/>
    <mergeCell ref="A26:A28"/>
    <mergeCell ref="B26:B28"/>
    <mergeCell ref="D26:D28"/>
    <mergeCell ref="A29:A31"/>
    <mergeCell ref="B29:B31"/>
    <mergeCell ref="D29:D31"/>
    <mergeCell ref="A35:A37"/>
    <mergeCell ref="B35:B37"/>
    <mergeCell ref="D35:D37"/>
    <mergeCell ref="A32:A34"/>
    <mergeCell ref="B32:B34"/>
    <mergeCell ref="D32:D34"/>
    <mergeCell ref="A41:A43"/>
    <mergeCell ref="B41:B43"/>
    <mergeCell ref="D41:D43"/>
    <mergeCell ref="A38:A40"/>
    <mergeCell ref="B38:B40"/>
    <mergeCell ref="D38:D40"/>
    <mergeCell ref="A47:A50"/>
    <mergeCell ref="B47:B50"/>
    <mergeCell ref="D47:D50"/>
    <mergeCell ref="A44:A46"/>
    <mergeCell ref="B44:B46"/>
    <mergeCell ref="D44:D46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H-Ranking</vt:lpstr>
      <vt:lpstr>Lahti poisheitolla</vt:lpstr>
    </vt:vector>
  </TitlesOfParts>
  <Company>Delta-Sigma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ammalp</dc:creator>
  <cp:lastModifiedBy>Ämmälä Pekka</cp:lastModifiedBy>
  <cp:lastPrinted>2025-09-14T17:30:28Z</cp:lastPrinted>
  <dcterms:created xsi:type="dcterms:W3CDTF">2009-06-24T10:39:21Z</dcterms:created>
  <dcterms:modified xsi:type="dcterms:W3CDTF">2026-06-15T07:50:57Z</dcterms:modified>
</cp:coreProperties>
</file>