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marinltd-my.sharepoint.com/personal/pekka_ammala_deltamarin_com/Documents/Pictures/"/>
    </mc:Choice>
  </mc:AlternateContent>
  <xr:revisionPtr revIDLastSave="0" documentId="8_{7DEECACD-236E-4636-954C-8E8C763751E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-Ranking" sheetId="17" r:id="rId1"/>
    <sheet name="Sheet1" sheetId="18" r:id="rId2"/>
  </sheets>
  <definedNames>
    <definedName name="_xlnm._FilterDatabase" localSheetId="0" hidden="1">'H-Ranking'!$B$3:$U$3</definedName>
    <definedName name="_xlnm._FilterDatabase" localSheetId="1" hidden="1">Sheet1!$A$1:$E$153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7" l="1"/>
  <c r="N25" i="17"/>
  <c r="N6" i="17"/>
  <c r="N8" i="17"/>
  <c r="O8" i="17" s="1"/>
  <c r="N5" i="17"/>
  <c r="O5" i="17" s="1"/>
  <c r="N14" i="17"/>
  <c r="N29" i="17"/>
  <c r="N13" i="17"/>
  <c r="N9" i="17"/>
  <c r="O9" i="17" s="1"/>
  <c r="N11" i="17"/>
  <c r="O11" i="17" s="1"/>
  <c r="N10" i="17"/>
  <c r="O10" i="17" s="1"/>
  <c r="N21" i="17"/>
  <c r="N15" i="17"/>
  <c r="N12" i="17"/>
  <c r="O12" i="17" s="1"/>
  <c r="N19" i="17"/>
  <c r="O19" i="17" s="1"/>
  <c r="N23" i="17"/>
  <c r="O23" i="17" s="1"/>
  <c r="N18" i="17"/>
  <c r="N20" i="17"/>
  <c r="N17" i="17"/>
  <c r="O17" i="17" s="1"/>
  <c r="N30" i="17"/>
  <c r="O30" i="17" s="1"/>
  <c r="N31" i="17"/>
  <c r="N32" i="17"/>
  <c r="N33" i="17"/>
  <c r="N22" i="17"/>
  <c r="N34" i="17"/>
  <c r="N35" i="17"/>
  <c r="N24" i="17"/>
  <c r="O24" i="17" s="1"/>
  <c r="N36" i="17"/>
  <c r="O36" i="17" s="1"/>
  <c r="N37" i="17"/>
  <c r="O37" i="17" s="1"/>
  <c r="N38" i="17"/>
  <c r="N16" i="17"/>
  <c r="O16" i="17" s="1"/>
  <c r="N39" i="17"/>
  <c r="O39" i="17" s="1"/>
  <c r="N40" i="17"/>
  <c r="O40" i="17" s="1"/>
  <c r="N41" i="17"/>
  <c r="O41" i="17" s="1"/>
  <c r="N42" i="17"/>
  <c r="O42" i="17" s="1"/>
  <c r="N28" i="17"/>
  <c r="O28" i="17" s="1"/>
  <c r="N27" i="17"/>
  <c r="N26" i="17"/>
  <c r="O26" i="17" s="1"/>
  <c r="N4" i="17"/>
  <c r="N44" i="17"/>
  <c r="O44" i="17" s="1"/>
  <c r="N43" i="17"/>
  <c r="O43" i="17" s="1"/>
  <c r="N45" i="17"/>
  <c r="O45" i="17" s="1"/>
  <c r="N46" i="17"/>
  <c r="O46" i="17" s="1"/>
  <c r="N47" i="17"/>
  <c r="O47" i="17" s="1"/>
  <c r="N48" i="17" l="1"/>
  <c r="O13" i="17" l="1"/>
  <c r="O33" i="17" l="1"/>
  <c r="O32" i="17"/>
  <c r="L28" i="18"/>
  <c r="L29" i="18"/>
  <c r="L27" i="18"/>
  <c r="L31" i="18"/>
  <c r="L33" i="18"/>
  <c r="L34" i="18"/>
  <c r="L30" i="18"/>
  <c r="L36" i="18"/>
  <c r="L32" i="18"/>
  <c r="L37" i="18"/>
  <c r="L35" i="18"/>
  <c r="L38" i="18"/>
  <c r="L40" i="18"/>
  <c r="L39" i="18"/>
  <c r="L41" i="18"/>
  <c r="L42" i="18"/>
  <c r="L43" i="18"/>
  <c r="L44" i="18"/>
  <c r="L45" i="18"/>
  <c r="L46" i="18"/>
  <c r="L47" i="18"/>
  <c r="L48" i="18"/>
  <c r="L49" i="18"/>
  <c r="L50" i="18"/>
  <c r="L26" i="18"/>
  <c r="K28" i="18"/>
  <c r="K29" i="18"/>
  <c r="M29" i="18" s="1"/>
  <c r="K27" i="18"/>
  <c r="M27" i="18" s="1"/>
  <c r="K31" i="18"/>
  <c r="M31" i="18" s="1"/>
  <c r="K33" i="18"/>
  <c r="M33" i="18" s="1"/>
  <c r="K34" i="18"/>
  <c r="M34" i="18" s="1"/>
  <c r="K30" i="18"/>
  <c r="K36" i="18"/>
  <c r="M36" i="18" s="1"/>
  <c r="K32" i="18"/>
  <c r="M32" i="18" s="1"/>
  <c r="K37" i="18"/>
  <c r="M37" i="18" s="1"/>
  <c r="K35" i="18"/>
  <c r="M35" i="18" s="1"/>
  <c r="K38" i="18"/>
  <c r="M38" i="18" s="1"/>
  <c r="K40" i="18"/>
  <c r="M40" i="18" s="1"/>
  <c r="K39" i="18"/>
  <c r="M39" i="18" s="1"/>
  <c r="K41" i="18"/>
  <c r="K42" i="18"/>
  <c r="M42" i="18" s="1"/>
  <c r="K43" i="18"/>
  <c r="M43" i="18" s="1"/>
  <c r="K44" i="18"/>
  <c r="M44" i="18" s="1"/>
  <c r="K45" i="18"/>
  <c r="M45" i="18" s="1"/>
  <c r="K46" i="18"/>
  <c r="M46" i="18" s="1"/>
  <c r="K47" i="18"/>
  <c r="M47" i="18" s="1"/>
  <c r="K48" i="18"/>
  <c r="M48" i="18" s="1"/>
  <c r="K49" i="18"/>
  <c r="K50" i="18"/>
  <c r="M50" i="18" s="1"/>
  <c r="K26" i="18"/>
  <c r="M26" i="18" s="1"/>
  <c r="M28" i="18" l="1"/>
  <c r="M49" i="18"/>
  <c r="M41" i="18"/>
  <c r="M30" i="18"/>
  <c r="O48" i="17"/>
  <c r="O31" i="17"/>
  <c r="O27" i="17" l="1"/>
  <c r="O34" i="17"/>
  <c r="O20" i="17"/>
  <c r="O35" i="17"/>
  <c r="O22" i="17"/>
  <c r="O21" i="17"/>
  <c r="E52" i="17" l="1"/>
  <c r="O4" i="17"/>
  <c r="O15" i="17"/>
  <c r="O14" i="17"/>
  <c r="O6" i="17"/>
  <c r="O25" i="17"/>
  <c r="O7" i="17"/>
  <c r="O29" i="17"/>
  <c r="O18" i="17" l="1"/>
  <c r="O38" i="17"/>
</calcChain>
</file>

<file path=xl/sharedStrings.xml><?xml version="1.0" encoding="utf-8"?>
<sst xmlns="http://schemas.openxmlformats.org/spreadsheetml/2006/main" count="355" uniqueCount="214">
  <si>
    <t>SIJOITUKSET</t>
  </si>
  <si>
    <t>Veneitä lähdössä</t>
  </si>
  <si>
    <t>RPS</t>
  </si>
  <si>
    <t>TPS</t>
  </si>
  <si>
    <t>NPS</t>
  </si>
  <si>
    <t>LAHTI</t>
  </si>
  <si>
    <t>FORSBOM</t>
  </si>
  <si>
    <t>LINDSTRÖM</t>
  </si>
  <si>
    <t>ÄMMÄLÄ</t>
  </si>
  <si>
    <t>WINQVIST</t>
  </si>
  <si>
    <t>HEIKKILÄ</t>
  </si>
  <si>
    <t>SAARINEN</t>
  </si>
  <si>
    <t>ERIKSSON</t>
  </si>
  <si>
    <t>CARAVITIS</t>
  </si>
  <si>
    <t>JÄRÄ</t>
  </si>
  <si>
    <t>KORHONEN</t>
  </si>
  <si>
    <t>KARJALAINEN</t>
  </si>
  <si>
    <t>ARKO</t>
  </si>
  <si>
    <t>KOHO</t>
  </si>
  <si>
    <t>Hsailmaker</t>
  </si>
  <si>
    <t>Victoria</t>
  </si>
  <si>
    <t>Venhoo</t>
  </si>
  <si>
    <t>Evita</t>
  </si>
  <si>
    <t>jep</t>
  </si>
  <si>
    <t>Natalia</t>
  </si>
  <si>
    <t>KPS/KSS</t>
  </si>
  <si>
    <t>HsK</t>
  </si>
  <si>
    <t>UPS</t>
  </si>
  <si>
    <t>KuoPS</t>
  </si>
  <si>
    <t>TaPS</t>
  </si>
  <si>
    <t>LPS</t>
  </si>
  <si>
    <t>JVS</t>
  </si>
  <si>
    <t>NJK</t>
  </si>
  <si>
    <t>ESS</t>
  </si>
  <si>
    <t>Huuhka Oy</t>
  </si>
  <si>
    <t>Singha</t>
  </si>
  <si>
    <t>GSF</t>
  </si>
  <si>
    <t>Hertta-Ässä</t>
  </si>
  <si>
    <t>NARVALA</t>
  </si>
  <si>
    <t>Leviatan</t>
  </si>
  <si>
    <t>KoPu</t>
  </si>
  <si>
    <t>HSK</t>
  </si>
  <si>
    <t>ExPresident</t>
  </si>
  <si>
    <t>HSS</t>
  </si>
  <si>
    <t>BSS</t>
  </si>
  <si>
    <t>H -sailmaker</t>
  </si>
  <si>
    <t>Vandetta</t>
  </si>
  <si>
    <t>ESF</t>
  </si>
  <si>
    <t>Vinga</t>
  </si>
  <si>
    <t>Lilla Skumpan</t>
  </si>
  <si>
    <t>MP</t>
  </si>
  <si>
    <t>Cosette</t>
  </si>
  <si>
    <t>Alpha</t>
  </si>
  <si>
    <t>Merith</t>
  </si>
  <si>
    <t>Hufsan</t>
  </si>
  <si>
    <t>BS</t>
  </si>
  <si>
    <t>ESF/HSK</t>
  </si>
  <si>
    <t>Oink</t>
  </si>
  <si>
    <t>RihAnna</t>
  </si>
  <si>
    <t>s/y Sigrun</t>
  </si>
  <si>
    <t>Tärnan</t>
  </si>
  <si>
    <t>Layla</t>
  </si>
  <si>
    <t>Mezzaluna</t>
  </si>
  <si>
    <t>Festival</t>
  </si>
  <si>
    <t>Ess</t>
  </si>
  <si>
    <t>Ione</t>
  </si>
  <si>
    <t>Merihaan veneseura</t>
  </si>
  <si>
    <t>X</t>
  </si>
  <si>
    <t>Katariina</t>
  </si>
  <si>
    <t>Cascade</t>
  </si>
  <si>
    <t> FIN 728</t>
  </si>
  <si>
    <t>Anton EKLUND</t>
  </si>
  <si>
    <t> L 123</t>
  </si>
  <si>
    <t>Elli Vainio-Mattila VAINIO-MATTILA</t>
  </si>
  <si>
    <t> L 248</t>
  </si>
  <si>
    <t>Fredrik GRANELL</t>
  </si>
  <si>
    <t> FIN 740</t>
  </si>
  <si>
    <t>Henri TIKKANEN</t>
  </si>
  <si>
    <t> FIN 106</t>
  </si>
  <si>
    <t>Juho-Pekka PENTTINEN</t>
  </si>
  <si>
    <t> FIN 957</t>
  </si>
  <si>
    <t>Jyrki LINDSTRÖM</t>
  </si>
  <si>
    <t> FIN 744</t>
  </si>
  <si>
    <t>Karsten POTRYKUS</t>
  </si>
  <si>
    <t> FIN 891</t>
  </si>
  <si>
    <t>Lari LAUKIA</t>
  </si>
  <si>
    <t> FIN 774</t>
  </si>
  <si>
    <t>Miska MERENTIE</t>
  </si>
  <si>
    <t>Pauliina MATTILA, Lauri RÄSÄNEN, Timo RISKI</t>
  </si>
  <si>
    <t> FIN 956</t>
  </si>
  <si>
    <t>Niko ROSCHIER</t>
  </si>
  <si>
    <t> L 608</t>
  </si>
  <si>
    <t>Otto PÖYRY</t>
  </si>
  <si>
    <t> FIN 648</t>
  </si>
  <si>
    <t>Petter BÖCKELMAN</t>
  </si>
  <si>
    <t> FIN 889</t>
  </si>
  <si>
    <t>Pär FRÖMAN</t>
  </si>
  <si>
    <t> FIN 793</t>
  </si>
  <si>
    <t>Richard GOTTBERG</t>
  </si>
  <si>
    <t> FIN 896</t>
  </si>
  <si>
    <t>Robin GOTTBERG</t>
  </si>
  <si>
    <t> FIN 949</t>
  </si>
  <si>
    <t>Roope HEIKKILÄ</t>
  </si>
  <si>
    <t> FIN 959</t>
  </si>
  <si>
    <t>Sami EKBLAD</t>
  </si>
  <si>
    <t>Jari SAARINEN, Teemu RUUSUNEN</t>
  </si>
  <si>
    <t> FIN 872</t>
  </si>
  <si>
    <t>Sami JAKONEN</t>
  </si>
  <si>
    <t> FIN 828</t>
  </si>
  <si>
    <t>Samuli TOMMOLA</t>
  </si>
  <si>
    <t> FIN 961</t>
  </si>
  <si>
    <t>Stefan WINQVIST</t>
  </si>
  <si>
    <t>Anders CEDERBERG, Tommy ANDERSSON</t>
  </si>
  <si>
    <t> FIN 682</t>
  </si>
  <si>
    <t>Taneli IMMONEN</t>
  </si>
  <si>
    <t> FIN 864</t>
  </si>
  <si>
    <t>Teppo JÄRÄ</t>
  </si>
  <si>
    <t> FIN 946</t>
  </si>
  <si>
    <t>Ville ÄMMÄLÄ</t>
  </si>
  <si>
    <t> FIN 570</t>
  </si>
  <si>
    <t>Wille WALDEN</t>
  </si>
  <si>
    <t>9.0</t>
  </si>
  <si>
    <t>16.0</t>
  </si>
  <si>
    <t>20.0</t>
  </si>
  <si>
    <t>21.0</t>
  </si>
  <si>
    <t>22.0</t>
  </si>
  <si>
    <t>28.0</t>
  </si>
  <si>
    <t>31.0</t>
  </si>
  <si>
    <t>38.0</t>
  </si>
  <si>
    <t>41.0</t>
  </si>
  <si>
    <t>43.0</t>
  </si>
  <si>
    <t>DNF</t>
  </si>
  <si>
    <t>44.0</t>
  </si>
  <si>
    <t>48.0</t>
  </si>
  <si>
    <t>61.0</t>
  </si>
  <si>
    <t>63.0</t>
  </si>
  <si>
    <t>75.0</t>
  </si>
  <si>
    <t>78.0</t>
  </si>
  <si>
    <t>79.0</t>
  </si>
  <si>
    <t>Elli VAINIO-MATTILA</t>
  </si>
  <si>
    <t>80.0</t>
  </si>
  <si>
    <t>81.0</t>
  </si>
  <si>
    <t>86.0</t>
  </si>
  <si>
    <t> FIN 118</t>
  </si>
  <si>
    <t>Emilia WINQVIST</t>
  </si>
  <si>
    <t>95.0</t>
  </si>
  <si>
    <t>96.0</t>
  </si>
  <si>
    <t>99.0</t>
  </si>
  <si>
    <t>WALDEN</t>
  </si>
  <si>
    <t>Ghia de Cracia</t>
  </si>
  <si>
    <t>TOTAL</t>
  </si>
  <si>
    <t>NET</t>
  </si>
  <si>
    <t>HAGSTRÖM</t>
  </si>
  <si>
    <t>Keskiarvo venettä / ranking</t>
  </si>
  <si>
    <t>Arconnet</t>
  </si>
  <si>
    <t>KLV</t>
  </si>
  <si>
    <t>for sail</t>
  </si>
  <si>
    <t>WendaShop</t>
  </si>
  <si>
    <t>Ex President</t>
  </si>
  <si>
    <t>KPS</t>
  </si>
  <si>
    <t>KARHUSAARI</t>
  </si>
  <si>
    <t>LAULAJAINEN</t>
  </si>
  <si>
    <t>AROMAA</t>
  </si>
  <si>
    <t>VILJANEN</t>
  </si>
  <si>
    <t>NAANTALI</t>
  </si>
  <si>
    <t>Coming soon</t>
  </si>
  <si>
    <t>PULKKINEN</t>
  </si>
  <si>
    <t>TALVITIE</t>
  </si>
  <si>
    <t>EMK</t>
  </si>
  <si>
    <t>GOTTBERG</t>
  </si>
  <si>
    <t>MOISIO</t>
  </si>
  <si>
    <t>EPS</t>
  </si>
  <si>
    <t>MERENTIE</t>
  </si>
  <si>
    <t>KARLEMO</t>
  </si>
  <si>
    <t>TOMMOLA</t>
  </si>
  <si>
    <t>AGANIMOV</t>
  </si>
  <si>
    <t>VAINIO-MATTILA</t>
  </si>
  <si>
    <t>Panta Rei</t>
  </si>
  <si>
    <t>KOIVULA</t>
  </si>
  <si>
    <t>N</t>
  </si>
  <si>
    <t>Susanna</t>
  </si>
  <si>
    <t>Kuustonen</t>
  </si>
  <si>
    <t>Rebecca</t>
  </si>
  <si>
    <t>Elle II</t>
  </si>
  <si>
    <t>PÖYRY</t>
  </si>
  <si>
    <t>Viola</t>
  </si>
  <si>
    <t>JEFIMOFF</t>
  </si>
  <si>
    <t>Roxanne</t>
  </si>
  <si>
    <t>KUISMA</t>
  </si>
  <si>
    <t>Vararehtori</t>
  </si>
  <si>
    <t>Heikkilä Sailmaker</t>
  </si>
  <si>
    <t>S/Y Marlin</t>
  </si>
  <si>
    <t>Trassel</t>
  </si>
  <si>
    <t>Nemo</t>
  </si>
  <si>
    <t>KOTKA SM</t>
  </si>
  <si>
    <t>PORI</t>
  </si>
  <si>
    <t>KOKKOLA</t>
  </si>
  <si>
    <t>H-VENE RANKING 2022 Tilanne</t>
  </si>
  <si>
    <t>Miko</t>
  </si>
  <si>
    <t>Usmas JK</t>
  </si>
  <si>
    <t>ZJAKTOVS</t>
  </si>
  <si>
    <t>The Good Guys</t>
  </si>
  <si>
    <t>Aino</t>
  </si>
  <si>
    <t>PALOMA</t>
  </si>
  <si>
    <t>OPS</t>
  </si>
  <si>
    <t>AUS 1345</t>
  </si>
  <si>
    <t>Fiksu Keksi</t>
  </si>
  <si>
    <t>HARTAS</t>
  </si>
  <si>
    <t>Ellinor</t>
  </si>
  <si>
    <t>KINNUNEN</t>
  </si>
  <si>
    <t>HPS</t>
  </si>
  <si>
    <t>LR TAMPERE</t>
  </si>
  <si>
    <t>Plevna</t>
  </si>
  <si>
    <t>Rajala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</si>
</sst>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9F9E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4" fillId="0" borderId="2" xfId="0" applyFont="1" applyBorder="1"/>
    <xf numFmtId="0" fontId="4" fillId="0" borderId="2" xfId="0" applyFont="1" applyFill="1" applyBorder="1"/>
    <xf numFmtId="0" fontId="0" fillId="0" borderId="1" xfId="0" applyBorder="1"/>
    <xf numFmtId="0" fontId="0" fillId="0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14" xfId="0" applyFont="1" applyBorder="1"/>
    <xf numFmtId="0" fontId="0" fillId="0" borderId="15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0" fillId="0" borderId="4" xfId="0" applyBorder="1"/>
    <xf numFmtId="0" fontId="0" fillId="2" borderId="1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4" fillId="0" borderId="2" xfId="0" applyFont="1" applyBorder="1" applyAlignment="1">
      <alignment horizontal="left"/>
    </xf>
    <xf numFmtId="0" fontId="0" fillId="2" borderId="13" xfId="0" applyFill="1" applyBorder="1" applyAlignment="1">
      <alignment horizontal="center"/>
    </xf>
    <xf numFmtId="0" fontId="4" fillId="0" borderId="2" xfId="0" applyFont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5" xfId="0" applyBorder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 readingOrder="1"/>
    </xf>
    <xf numFmtId="16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 readingOrder="1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3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4" fillId="0" borderId="3" xfId="0" applyFont="1" applyBorder="1"/>
    <xf numFmtId="0" fontId="4" fillId="0" borderId="18" xfId="0" applyFont="1" applyFill="1" applyBorder="1"/>
    <xf numFmtId="0" fontId="0" fillId="0" borderId="18" xfId="0" applyBorder="1"/>
    <xf numFmtId="0" fontId="4" fillId="0" borderId="18" xfId="0" applyFont="1" applyBorder="1"/>
    <xf numFmtId="0" fontId="4" fillId="0" borderId="18" xfId="0" applyFont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right"/>
    </xf>
    <xf numFmtId="0" fontId="4" fillId="0" borderId="2" xfId="0" applyFont="1" applyFill="1" applyBorder="1" applyAlignment="1">
      <alignment vertical="center" wrapText="1" readingOrder="1"/>
    </xf>
    <xf numFmtId="0" fontId="0" fillId="0" borderId="19" xfId="0" applyFill="1" applyBorder="1" applyAlignment="1">
      <alignment horizontal="center"/>
    </xf>
    <xf numFmtId="0" fontId="0" fillId="0" borderId="20" xfId="0" applyBorder="1"/>
    <xf numFmtId="0" fontId="0" fillId="0" borderId="11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2" xfId="0" quotePrefix="1" applyFont="1" applyFill="1" applyBorder="1" applyAlignment="1">
      <alignment horizontal="right" vertical="center"/>
    </xf>
    <xf numFmtId="16" fontId="6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right" vertic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3" xfId="0" applyFont="1" applyFill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0" xfId="0" applyFont="1" applyBorder="1" applyAlignment="1">
      <alignment horizontal="right" vertical="center" wrapText="1" readingOrder="1"/>
    </xf>
    <xf numFmtId="0" fontId="0" fillId="0" borderId="23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123825</xdr:rowOff>
    </xdr:to>
    <xdr:pic>
      <xdr:nvPicPr>
        <xdr:cNvPr id="2" name="Picture 1" descr="https://www.manage2sail.com/en-US/Home/DownloadFlagImage?countryCode=FIN">
          <a:extLst>
            <a:ext uri="{FF2B5EF4-FFF2-40B4-BE49-F238E27FC236}">
              <a16:creationId xmlns:a16="http://schemas.microsoft.com/office/drawing/2014/main" id="{06ADDBC9-9BDD-4447-9F8A-AAE44D38A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4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27</xdr:row>
      <xdr:rowOff>123825</xdr:rowOff>
    </xdr:to>
    <xdr:pic>
      <xdr:nvPicPr>
        <xdr:cNvPr id="3" name="Picture 2" descr="https://www.manage2sail.com/en-US/Home/DownloadFlagImage?countryCode=FIN">
          <a:extLst>
            <a:ext uri="{FF2B5EF4-FFF2-40B4-BE49-F238E27FC236}">
              <a16:creationId xmlns:a16="http://schemas.microsoft.com/office/drawing/2014/main" id="{8374D18B-DCF3-4831-A496-46B5498C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01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28</xdr:row>
      <xdr:rowOff>123825</xdr:rowOff>
    </xdr:to>
    <xdr:pic>
      <xdr:nvPicPr>
        <xdr:cNvPr id="4" name="Picture 3" descr="https://www.manage2sail.com/en-US/Home/DownloadFlagImage?countryCode=FIN">
          <a:extLst>
            <a:ext uri="{FF2B5EF4-FFF2-40B4-BE49-F238E27FC236}">
              <a16:creationId xmlns:a16="http://schemas.microsoft.com/office/drawing/2014/main" id="{E41911CA-5A34-4AC3-99E3-303136C2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991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26</xdr:row>
      <xdr:rowOff>123825</xdr:rowOff>
    </xdr:to>
    <xdr:pic>
      <xdr:nvPicPr>
        <xdr:cNvPr id="5" name="Picture 4" descr="https://www.manage2sail.com/en-US/Home/DownloadFlagImage?countryCode=FIN">
          <a:extLst>
            <a:ext uri="{FF2B5EF4-FFF2-40B4-BE49-F238E27FC236}">
              <a16:creationId xmlns:a16="http://schemas.microsoft.com/office/drawing/2014/main" id="{17774763-0D79-4BE6-BD24-C4C09476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153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190500</xdr:colOff>
      <xdr:row>30</xdr:row>
      <xdr:rowOff>123825</xdr:rowOff>
    </xdr:to>
    <xdr:pic>
      <xdr:nvPicPr>
        <xdr:cNvPr id="6" name="Picture 5" descr="https://www.manage2sail.com/en-US/Home/DownloadFlagImage?countryCode=FIN">
          <a:extLst>
            <a:ext uri="{FF2B5EF4-FFF2-40B4-BE49-F238E27FC236}">
              <a16:creationId xmlns:a16="http://schemas.microsoft.com/office/drawing/2014/main" id="{D7D03D88-4D99-4572-BD71-522D685E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477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190500</xdr:colOff>
      <xdr:row>32</xdr:row>
      <xdr:rowOff>123825</xdr:rowOff>
    </xdr:to>
    <xdr:pic>
      <xdr:nvPicPr>
        <xdr:cNvPr id="7" name="Picture 6" descr="https://www.manage2sail.com/en-US/Home/DownloadFlagImage?countryCode=FIN">
          <a:extLst>
            <a:ext uri="{FF2B5EF4-FFF2-40B4-BE49-F238E27FC236}">
              <a16:creationId xmlns:a16="http://schemas.microsoft.com/office/drawing/2014/main" id="{429D94D8-503F-414C-9725-3539D646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80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190500</xdr:colOff>
      <xdr:row>33</xdr:row>
      <xdr:rowOff>123825</xdr:rowOff>
    </xdr:to>
    <xdr:pic>
      <xdr:nvPicPr>
        <xdr:cNvPr id="8" name="Picture 7" descr="https://www.manage2sail.com/en-US/Home/DownloadFlagImage?countryCode=FIN">
          <a:extLst>
            <a:ext uri="{FF2B5EF4-FFF2-40B4-BE49-F238E27FC236}">
              <a16:creationId xmlns:a16="http://schemas.microsoft.com/office/drawing/2014/main" id="{430A9459-F102-44DD-9C8D-15F113860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124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190500</xdr:colOff>
      <xdr:row>29</xdr:row>
      <xdr:rowOff>123825</xdr:rowOff>
    </xdr:to>
    <xdr:pic>
      <xdr:nvPicPr>
        <xdr:cNvPr id="9" name="Picture 8" descr="https://www.manage2sail.com/en-US/Home/DownloadFlagImage?countryCode=FIN">
          <a:extLst>
            <a:ext uri="{FF2B5EF4-FFF2-40B4-BE49-F238E27FC236}">
              <a16:creationId xmlns:a16="http://schemas.microsoft.com/office/drawing/2014/main" id="{0A4F6829-B359-481A-9867-3B31BBC97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448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190500</xdr:colOff>
      <xdr:row>35</xdr:row>
      <xdr:rowOff>123825</xdr:rowOff>
    </xdr:to>
    <xdr:pic>
      <xdr:nvPicPr>
        <xdr:cNvPr id="10" name="Picture 9" descr="https://www.manage2sail.com/en-US/Home/DownloadFlagImage?countryCode=FIN">
          <a:extLst>
            <a:ext uri="{FF2B5EF4-FFF2-40B4-BE49-F238E27FC236}">
              <a16:creationId xmlns:a16="http://schemas.microsoft.com/office/drawing/2014/main" id="{AD914C2E-C4BD-440D-8FC5-45385B730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772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123825</xdr:rowOff>
    </xdr:to>
    <xdr:pic>
      <xdr:nvPicPr>
        <xdr:cNvPr id="11" name="Picture 10" descr="https://www.manage2sail.com/en-US/Home/DownloadFlagImage?countryCode=FIN">
          <a:extLst>
            <a:ext uri="{FF2B5EF4-FFF2-40B4-BE49-F238E27FC236}">
              <a16:creationId xmlns:a16="http://schemas.microsoft.com/office/drawing/2014/main" id="{24C36E66-AE78-4C5A-AE00-690000F70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096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190500</xdr:colOff>
      <xdr:row>36</xdr:row>
      <xdr:rowOff>123825</xdr:rowOff>
    </xdr:to>
    <xdr:pic>
      <xdr:nvPicPr>
        <xdr:cNvPr id="12" name="Picture 11" descr="https://www.manage2sail.com/en-US/Home/DownloadFlagImage?countryCode=FIN">
          <a:extLst>
            <a:ext uri="{FF2B5EF4-FFF2-40B4-BE49-F238E27FC236}">
              <a16:creationId xmlns:a16="http://schemas.microsoft.com/office/drawing/2014/main" id="{60F5C8E1-1C8B-4FF2-82EA-0EC77CE1C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42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123825</xdr:rowOff>
    </xdr:to>
    <xdr:pic>
      <xdr:nvPicPr>
        <xdr:cNvPr id="13" name="Picture 12" descr="https://www.manage2sail.com/en-US/Home/DownloadFlagImage?countryCode=FIN">
          <a:extLst>
            <a:ext uri="{FF2B5EF4-FFF2-40B4-BE49-F238E27FC236}">
              <a16:creationId xmlns:a16="http://schemas.microsoft.com/office/drawing/2014/main" id="{3C853052-2F79-4AE9-9459-82F607A5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743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190500</xdr:colOff>
      <xdr:row>37</xdr:row>
      <xdr:rowOff>123825</xdr:rowOff>
    </xdr:to>
    <xdr:pic>
      <xdr:nvPicPr>
        <xdr:cNvPr id="14" name="Picture 13" descr="https://www.manage2sail.com/en-US/Home/DownloadFlagImage?countryCode=FIN">
          <a:extLst>
            <a:ext uri="{FF2B5EF4-FFF2-40B4-BE49-F238E27FC236}">
              <a16:creationId xmlns:a16="http://schemas.microsoft.com/office/drawing/2014/main" id="{E4CC7D5F-9377-418A-A683-EA7E8F8D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067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190500</xdr:colOff>
      <xdr:row>39</xdr:row>
      <xdr:rowOff>123825</xdr:rowOff>
    </xdr:to>
    <xdr:pic>
      <xdr:nvPicPr>
        <xdr:cNvPr id="15" name="Picture 14" descr="https://www.manage2sail.com/en-US/Home/DownloadFlagImage?countryCode=FIN">
          <a:extLst>
            <a:ext uri="{FF2B5EF4-FFF2-40B4-BE49-F238E27FC236}">
              <a16:creationId xmlns:a16="http://schemas.microsoft.com/office/drawing/2014/main" id="{A6F9DD5E-D824-4D27-A8C2-A80A138A6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39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190500</xdr:colOff>
      <xdr:row>38</xdr:row>
      <xdr:rowOff>123825</xdr:rowOff>
    </xdr:to>
    <xdr:pic>
      <xdr:nvPicPr>
        <xdr:cNvPr id="16" name="Picture 15" descr="https://www.manage2sail.com/en-US/Home/DownloadFlagImage?countryCode=FIN">
          <a:extLst>
            <a:ext uri="{FF2B5EF4-FFF2-40B4-BE49-F238E27FC236}">
              <a16:creationId xmlns:a16="http://schemas.microsoft.com/office/drawing/2014/main" id="{C1392257-CFE6-41DD-838D-4E6F8B95B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648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190500</xdr:colOff>
      <xdr:row>40</xdr:row>
      <xdr:rowOff>123825</xdr:rowOff>
    </xdr:to>
    <xdr:pic>
      <xdr:nvPicPr>
        <xdr:cNvPr id="17" name="Picture 16" descr="https://www.manage2sail.com/en-US/Home/DownloadFlagImage?countryCode=FIN">
          <a:extLst>
            <a:ext uri="{FF2B5EF4-FFF2-40B4-BE49-F238E27FC236}">
              <a16:creationId xmlns:a16="http://schemas.microsoft.com/office/drawing/2014/main" id="{1092D891-4B0A-4BF7-9C27-4421A203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972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123825</xdr:rowOff>
    </xdr:to>
    <xdr:pic>
      <xdr:nvPicPr>
        <xdr:cNvPr id="18" name="Picture 17" descr="https://www.manage2sail.com/en-US/Home/DownloadFlagImage?countryCode=FIN">
          <a:extLst>
            <a:ext uri="{FF2B5EF4-FFF2-40B4-BE49-F238E27FC236}">
              <a16:creationId xmlns:a16="http://schemas.microsoft.com/office/drawing/2014/main" id="{C7ECAAC8-2714-4B08-A3CD-EC1D760F7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29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190500</xdr:colOff>
      <xdr:row>42</xdr:row>
      <xdr:rowOff>123825</xdr:rowOff>
    </xdr:to>
    <xdr:pic>
      <xdr:nvPicPr>
        <xdr:cNvPr id="19" name="Picture 18" descr="https://www.manage2sail.com/en-US/Home/DownloadFlagImage?countryCode=FIN">
          <a:extLst>
            <a:ext uri="{FF2B5EF4-FFF2-40B4-BE49-F238E27FC236}">
              <a16:creationId xmlns:a16="http://schemas.microsoft.com/office/drawing/2014/main" id="{0454DE50-41A6-4D05-A3A9-80CB93437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620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190500</xdr:colOff>
      <xdr:row>43</xdr:row>
      <xdr:rowOff>123825</xdr:rowOff>
    </xdr:to>
    <xdr:pic>
      <xdr:nvPicPr>
        <xdr:cNvPr id="20" name="Picture 19" descr="https://www.manage2sail.com/en-US/Home/DownloadFlagImage?countryCode=FIN">
          <a:extLst>
            <a:ext uri="{FF2B5EF4-FFF2-40B4-BE49-F238E27FC236}">
              <a16:creationId xmlns:a16="http://schemas.microsoft.com/office/drawing/2014/main" id="{7122F0D6-A848-470A-8271-499D8142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94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190500</xdr:colOff>
      <xdr:row>44</xdr:row>
      <xdr:rowOff>123825</xdr:rowOff>
    </xdr:to>
    <xdr:pic>
      <xdr:nvPicPr>
        <xdr:cNvPr id="21" name="Picture 20" descr="https://www.manage2sail.com/en-US/Home/DownloadFlagImage?countryCode=FIN">
          <a:extLst>
            <a:ext uri="{FF2B5EF4-FFF2-40B4-BE49-F238E27FC236}">
              <a16:creationId xmlns:a16="http://schemas.microsoft.com/office/drawing/2014/main" id="{E1CA78BE-89E7-4E57-A0A1-6810EDAFD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268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190500</xdr:colOff>
      <xdr:row>45</xdr:row>
      <xdr:rowOff>123825</xdr:rowOff>
    </xdr:to>
    <xdr:pic>
      <xdr:nvPicPr>
        <xdr:cNvPr id="22" name="Picture 21" descr="https://www.manage2sail.com/en-US/Home/DownloadFlagImage?countryCode=FIN">
          <a:extLst>
            <a:ext uri="{FF2B5EF4-FFF2-40B4-BE49-F238E27FC236}">
              <a16:creationId xmlns:a16="http://schemas.microsoft.com/office/drawing/2014/main" id="{92AB81AC-D596-4D83-A4DB-42F56A8B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592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190500</xdr:colOff>
      <xdr:row>46</xdr:row>
      <xdr:rowOff>123825</xdr:rowOff>
    </xdr:to>
    <xdr:pic>
      <xdr:nvPicPr>
        <xdr:cNvPr id="23" name="Picture 22" descr="https://www.manage2sail.com/en-US/Home/DownloadFlagImage?countryCode=FIN">
          <a:extLst>
            <a:ext uri="{FF2B5EF4-FFF2-40B4-BE49-F238E27FC236}">
              <a16:creationId xmlns:a16="http://schemas.microsoft.com/office/drawing/2014/main" id="{95D123CE-17FA-498D-9B4A-9D6C31CF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915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190500</xdr:colOff>
      <xdr:row>47</xdr:row>
      <xdr:rowOff>123825</xdr:rowOff>
    </xdr:to>
    <xdr:pic>
      <xdr:nvPicPr>
        <xdr:cNvPr id="24" name="Picture 23" descr="https://www.manage2sail.com/en-US/Home/DownloadFlagImage?countryCode=FIN">
          <a:extLst>
            <a:ext uri="{FF2B5EF4-FFF2-40B4-BE49-F238E27FC236}">
              <a16:creationId xmlns:a16="http://schemas.microsoft.com/office/drawing/2014/main" id="{FBE3B38C-E392-4A2E-AB4D-86F790348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239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190500</xdr:colOff>
      <xdr:row>48</xdr:row>
      <xdr:rowOff>123825</xdr:rowOff>
    </xdr:to>
    <xdr:pic>
      <xdr:nvPicPr>
        <xdr:cNvPr id="25" name="Picture 24" descr="https://www.manage2sail.com/en-US/Home/DownloadFlagImage?countryCode=FIN">
          <a:extLst>
            <a:ext uri="{FF2B5EF4-FFF2-40B4-BE49-F238E27FC236}">
              <a16:creationId xmlns:a16="http://schemas.microsoft.com/office/drawing/2014/main" id="{F042B220-0004-4DD4-9744-93618862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563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190500</xdr:colOff>
      <xdr:row>49</xdr:row>
      <xdr:rowOff>123825</xdr:rowOff>
    </xdr:to>
    <xdr:pic>
      <xdr:nvPicPr>
        <xdr:cNvPr id="26" name="Picture 25" descr="https://www.manage2sail.com/en-US/Home/DownloadFlagImage?countryCode=FIN">
          <a:extLst>
            <a:ext uri="{FF2B5EF4-FFF2-40B4-BE49-F238E27FC236}">
              <a16:creationId xmlns:a16="http://schemas.microsoft.com/office/drawing/2014/main" id="{36B2606C-C9A6-406A-9DFD-E4EA2BA23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887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2"/>
  <sheetViews>
    <sheetView showGridLines="0" tabSelected="1" zoomScaleNormal="100" workbookViewId="0">
      <selection activeCell="O48" sqref="C2:O48"/>
    </sheetView>
  </sheetViews>
  <sheetFormatPr defaultRowHeight="12.75" x14ac:dyDescent="0.2"/>
  <cols>
    <col min="3" max="3" width="11.42578125" customWidth="1"/>
    <col min="4" max="4" width="9.85546875" customWidth="1"/>
    <col min="5" max="5" width="21.5703125" customWidth="1"/>
    <col min="6" max="6" width="15.42578125" customWidth="1"/>
    <col min="7" max="7" width="12.28515625" customWidth="1"/>
    <col min="9" max="9" width="9.85546875" customWidth="1"/>
    <col min="11" max="12" width="12.140625" customWidth="1"/>
    <col min="14" max="14" width="12" customWidth="1"/>
    <col min="15" max="15" width="12.85546875" customWidth="1"/>
  </cols>
  <sheetData>
    <row r="1" spans="2:21" ht="13.5" thickBot="1" x14ac:dyDescent="0.25"/>
    <row r="2" spans="2:21" ht="18.75" thickBot="1" x14ac:dyDescent="0.3">
      <c r="C2" s="8" t="s">
        <v>197</v>
      </c>
      <c r="D2" s="9"/>
      <c r="E2" s="9"/>
      <c r="F2" s="9"/>
      <c r="G2" s="9"/>
      <c r="H2" s="69" t="s">
        <v>0</v>
      </c>
      <c r="I2" s="70"/>
      <c r="J2" s="70"/>
      <c r="K2" s="70"/>
      <c r="L2" s="70"/>
      <c r="M2" s="71"/>
      <c r="N2" s="12"/>
      <c r="O2" s="12"/>
    </row>
    <row r="3" spans="2:21" ht="13.5" thickBot="1" x14ac:dyDescent="0.25">
      <c r="C3" s="14"/>
      <c r="D3" s="21"/>
      <c r="E3" s="15"/>
      <c r="F3" s="15"/>
      <c r="G3" s="15"/>
      <c r="H3" s="24" t="s">
        <v>5</v>
      </c>
      <c r="I3" s="56" t="s">
        <v>195</v>
      </c>
      <c r="J3" s="56" t="s">
        <v>196</v>
      </c>
      <c r="K3" s="24" t="s">
        <v>194</v>
      </c>
      <c r="L3" s="24" t="s">
        <v>211</v>
      </c>
      <c r="M3" s="24" t="s">
        <v>164</v>
      </c>
      <c r="N3" s="51" t="s">
        <v>150</v>
      </c>
      <c r="O3" s="52" t="s">
        <v>151</v>
      </c>
    </row>
    <row r="4" spans="2:21" x14ac:dyDescent="0.2">
      <c r="C4" s="6">
        <v>1</v>
      </c>
      <c r="D4" s="58">
        <v>864</v>
      </c>
      <c r="E4" s="3" t="s">
        <v>53</v>
      </c>
      <c r="F4" s="59" t="s">
        <v>14</v>
      </c>
      <c r="G4" s="3" t="s">
        <v>3</v>
      </c>
      <c r="H4" s="20">
        <v>0.75</v>
      </c>
      <c r="I4" s="20"/>
      <c r="J4" s="20"/>
      <c r="K4" s="60">
        <v>0.75</v>
      </c>
      <c r="L4" s="60">
        <v>3</v>
      </c>
      <c r="M4" s="60"/>
      <c r="N4" s="67">
        <f>SUM(H4:M4)</f>
        <v>4.5</v>
      </c>
      <c r="O4" s="13">
        <f>N4-MAX(H4:M4,)</f>
        <v>1.5</v>
      </c>
    </row>
    <row r="5" spans="2:21" x14ac:dyDescent="0.2">
      <c r="C5" s="6">
        <v>2</v>
      </c>
      <c r="D5" s="18">
        <v>946</v>
      </c>
      <c r="E5" s="47" t="s">
        <v>48</v>
      </c>
      <c r="F5" s="3" t="s">
        <v>8</v>
      </c>
      <c r="G5" s="18" t="s">
        <v>2</v>
      </c>
      <c r="H5" s="20">
        <v>2</v>
      </c>
      <c r="I5" s="20"/>
      <c r="J5" s="20"/>
      <c r="K5" s="20">
        <v>2</v>
      </c>
      <c r="L5" s="20">
        <v>6</v>
      </c>
      <c r="M5" s="20"/>
      <c r="N5" s="67">
        <f>SUM(H5:M5)</f>
        <v>10</v>
      </c>
      <c r="O5" s="7">
        <f>N5-MAX(H5:M5,)</f>
        <v>4</v>
      </c>
    </row>
    <row r="6" spans="2:21" x14ac:dyDescent="0.2">
      <c r="C6" s="6">
        <v>3</v>
      </c>
      <c r="D6" s="19">
        <v>961</v>
      </c>
      <c r="E6" s="22" t="s">
        <v>69</v>
      </c>
      <c r="F6" s="22" t="s">
        <v>9</v>
      </c>
      <c r="G6" s="18" t="s">
        <v>26</v>
      </c>
      <c r="H6" s="20">
        <v>4</v>
      </c>
      <c r="I6" s="20"/>
      <c r="J6" s="20"/>
      <c r="K6" s="20">
        <v>3</v>
      </c>
      <c r="L6" s="20">
        <v>2</v>
      </c>
      <c r="M6" s="20"/>
      <c r="N6" s="67">
        <f>SUM(H6:M6)</f>
        <v>9</v>
      </c>
      <c r="O6" s="7">
        <f>N6-MAX(H6:M6,)</f>
        <v>5</v>
      </c>
    </row>
    <row r="7" spans="2:21" ht="12.75" customHeight="1" x14ac:dyDescent="0.2">
      <c r="C7" s="6">
        <v>4</v>
      </c>
      <c r="D7" s="18">
        <v>957</v>
      </c>
      <c r="E7" s="18" t="s">
        <v>158</v>
      </c>
      <c r="F7" s="3" t="s">
        <v>7</v>
      </c>
      <c r="G7" s="18" t="s">
        <v>159</v>
      </c>
      <c r="H7" s="20">
        <v>7</v>
      </c>
      <c r="I7" s="20"/>
      <c r="J7" s="20"/>
      <c r="K7" s="20">
        <v>6</v>
      </c>
      <c r="L7" s="20">
        <v>0.75</v>
      </c>
      <c r="M7" s="20"/>
      <c r="N7" s="67">
        <f>SUM(H7:M7)</f>
        <v>13.75</v>
      </c>
      <c r="O7" s="7">
        <f>N7-MAX(H7:M7,)</f>
        <v>6.75</v>
      </c>
    </row>
    <row r="8" spans="2:21" ht="14.25" customHeight="1" x14ac:dyDescent="0.2">
      <c r="C8" s="6">
        <v>5</v>
      </c>
      <c r="D8" s="18">
        <v>949</v>
      </c>
      <c r="E8" s="18" t="s">
        <v>19</v>
      </c>
      <c r="F8" s="18" t="s">
        <v>10</v>
      </c>
      <c r="G8" s="18" t="s">
        <v>3</v>
      </c>
      <c r="H8" s="20">
        <v>3</v>
      </c>
      <c r="I8" s="20"/>
      <c r="J8" s="20"/>
      <c r="K8" s="20">
        <v>4</v>
      </c>
      <c r="L8" s="20">
        <v>4</v>
      </c>
      <c r="M8" s="20"/>
      <c r="N8" s="67">
        <f>SUM(H8:M8)</f>
        <v>11</v>
      </c>
      <c r="O8" s="7">
        <f>N8-MAX(H8:M8,)</f>
        <v>7</v>
      </c>
    </row>
    <row r="9" spans="2:21" ht="12" customHeight="1" x14ac:dyDescent="0.2">
      <c r="C9" s="6">
        <v>6</v>
      </c>
      <c r="D9" s="18">
        <v>959</v>
      </c>
      <c r="E9" s="18" t="s">
        <v>190</v>
      </c>
      <c r="F9" s="18" t="s">
        <v>11</v>
      </c>
      <c r="G9" s="18" t="s">
        <v>4</v>
      </c>
      <c r="H9" s="20">
        <v>5</v>
      </c>
      <c r="I9" s="20"/>
      <c r="J9" s="20"/>
      <c r="K9" s="20">
        <v>10</v>
      </c>
      <c r="L9" s="20">
        <v>9</v>
      </c>
      <c r="M9" s="20"/>
      <c r="N9" s="67">
        <f>SUM(H9:M9)</f>
        <v>24</v>
      </c>
      <c r="O9" s="7">
        <f>N9-MAX(H9:M9,)</f>
        <v>14</v>
      </c>
    </row>
    <row r="10" spans="2:21" ht="13.5" customHeight="1" x14ac:dyDescent="0.2">
      <c r="C10" s="6">
        <v>7</v>
      </c>
      <c r="D10" s="25">
        <v>891</v>
      </c>
      <c r="E10" s="18" t="s">
        <v>154</v>
      </c>
      <c r="F10" s="18" t="s">
        <v>162</v>
      </c>
      <c r="G10" s="18" t="s">
        <v>29</v>
      </c>
      <c r="H10" s="20">
        <v>30</v>
      </c>
      <c r="I10" s="20"/>
      <c r="J10" s="20"/>
      <c r="K10" s="20">
        <v>8</v>
      </c>
      <c r="L10" s="20">
        <v>7</v>
      </c>
      <c r="M10" s="20"/>
      <c r="N10" s="67">
        <f>SUM(H10:M10)</f>
        <v>45</v>
      </c>
      <c r="O10" s="7">
        <f>N10-MAX(H10:M10,)</f>
        <v>15</v>
      </c>
    </row>
    <row r="11" spans="2:21" x14ac:dyDescent="0.2">
      <c r="B11" s="1"/>
      <c r="C11" s="6">
        <v>8</v>
      </c>
      <c r="D11" s="4">
        <v>789</v>
      </c>
      <c r="E11" s="3" t="s">
        <v>189</v>
      </c>
      <c r="F11" s="3" t="s">
        <v>161</v>
      </c>
      <c r="G11" s="3" t="s">
        <v>155</v>
      </c>
      <c r="H11" s="20">
        <v>11</v>
      </c>
      <c r="I11" s="20"/>
      <c r="J11" s="20"/>
      <c r="K11" s="20">
        <v>16</v>
      </c>
      <c r="L11" s="20">
        <v>5</v>
      </c>
      <c r="M11" s="20"/>
      <c r="N11" s="67">
        <f>SUM(H11:M11)</f>
        <v>32</v>
      </c>
      <c r="O11" s="7">
        <f>N11-MAX(H11:M11,)</f>
        <v>16</v>
      </c>
    </row>
    <row r="12" spans="2:21" x14ac:dyDescent="0.2">
      <c r="C12" s="6">
        <v>9</v>
      </c>
      <c r="D12" s="26">
        <v>872</v>
      </c>
      <c r="E12" s="3" t="s">
        <v>65</v>
      </c>
      <c r="F12" s="3" t="s">
        <v>17</v>
      </c>
      <c r="G12" s="3" t="s">
        <v>3</v>
      </c>
      <c r="H12" s="20">
        <v>10</v>
      </c>
      <c r="I12" s="20"/>
      <c r="J12" s="20"/>
      <c r="K12" s="20">
        <v>7</v>
      </c>
      <c r="L12" s="20">
        <v>30</v>
      </c>
      <c r="M12" s="20"/>
      <c r="N12" s="67">
        <f>SUM(H12:M12)</f>
        <v>47</v>
      </c>
      <c r="O12" s="7">
        <f>N12-MAX(H12:M12,)</f>
        <v>17</v>
      </c>
    </row>
    <row r="13" spans="2:21" x14ac:dyDescent="0.2">
      <c r="C13" s="6">
        <v>10</v>
      </c>
      <c r="D13" s="4">
        <v>826</v>
      </c>
      <c r="E13" s="3" t="s">
        <v>201</v>
      </c>
      <c r="F13" s="3" t="s">
        <v>163</v>
      </c>
      <c r="G13" s="3" t="s">
        <v>29</v>
      </c>
      <c r="H13" s="20">
        <v>8</v>
      </c>
      <c r="I13" s="20"/>
      <c r="J13" s="20"/>
      <c r="K13" s="20">
        <v>18</v>
      </c>
      <c r="L13" s="20">
        <v>11</v>
      </c>
      <c r="M13" s="20"/>
      <c r="N13" s="67">
        <f>SUM(H13:M13)</f>
        <v>37</v>
      </c>
      <c r="O13" s="7">
        <f>N13-MAX(H13:M13,)</f>
        <v>19</v>
      </c>
    </row>
    <row r="14" spans="2:21" ht="13.5" customHeight="1" x14ac:dyDescent="0.2">
      <c r="B14" s="1"/>
      <c r="C14" s="6">
        <v>11</v>
      </c>
      <c r="D14" s="25">
        <v>931</v>
      </c>
      <c r="E14" s="18" t="s">
        <v>68</v>
      </c>
      <c r="F14" s="18" t="s">
        <v>13</v>
      </c>
      <c r="G14" s="18" t="s">
        <v>26</v>
      </c>
      <c r="H14" s="20">
        <v>12</v>
      </c>
      <c r="I14" s="20"/>
      <c r="J14" s="20"/>
      <c r="K14" s="20">
        <v>14</v>
      </c>
      <c r="L14" s="20">
        <v>8</v>
      </c>
      <c r="M14" s="20"/>
      <c r="N14" s="67">
        <f>SUM(H14:M14)</f>
        <v>34</v>
      </c>
      <c r="O14" s="7">
        <f>N14-MAX(H14:M14,)</f>
        <v>20</v>
      </c>
    </row>
    <row r="15" spans="2:21" ht="13.5" customHeight="1" x14ac:dyDescent="0.2">
      <c r="C15" s="6">
        <v>12</v>
      </c>
      <c r="D15" s="55">
        <v>866</v>
      </c>
      <c r="E15" s="3" t="s">
        <v>183</v>
      </c>
      <c r="F15" s="3" t="s">
        <v>167</v>
      </c>
      <c r="G15" s="3" t="s">
        <v>168</v>
      </c>
      <c r="H15" s="20">
        <v>9</v>
      </c>
      <c r="I15" s="20"/>
      <c r="J15" s="20"/>
      <c r="K15" s="20">
        <v>12</v>
      </c>
      <c r="L15" s="20">
        <v>30</v>
      </c>
      <c r="M15" s="20"/>
      <c r="N15" s="67">
        <f>SUM(H15:M15)</f>
        <v>51</v>
      </c>
      <c r="O15" s="7">
        <f>N15-MAX(H15:M15,)</f>
        <v>21</v>
      </c>
      <c r="P15" s="2"/>
      <c r="Q15" s="2"/>
      <c r="R15" s="2"/>
      <c r="S15" s="2"/>
      <c r="T15" s="2"/>
      <c r="U15" s="2"/>
    </row>
    <row r="16" spans="2:21" x14ac:dyDescent="0.2">
      <c r="C16" s="6">
        <v>13</v>
      </c>
      <c r="D16" s="4">
        <v>736</v>
      </c>
      <c r="E16" s="3" t="s">
        <v>177</v>
      </c>
      <c r="F16" s="3" t="s">
        <v>178</v>
      </c>
      <c r="G16" s="3" t="s">
        <v>179</v>
      </c>
      <c r="H16" s="20">
        <v>30</v>
      </c>
      <c r="I16" s="20"/>
      <c r="J16" s="20"/>
      <c r="K16" s="20">
        <v>11</v>
      </c>
      <c r="L16" s="20">
        <v>13</v>
      </c>
      <c r="M16" s="20"/>
      <c r="N16" s="67">
        <f>SUM(H16:M16)</f>
        <v>54</v>
      </c>
      <c r="O16" s="17">
        <f>N16-MAX(H16:M16,)</f>
        <v>24</v>
      </c>
    </row>
    <row r="17" spans="2:15" x14ac:dyDescent="0.2">
      <c r="C17" s="6">
        <v>14</v>
      </c>
      <c r="D17" s="57">
        <v>918</v>
      </c>
      <c r="E17" s="16" t="s">
        <v>21</v>
      </c>
      <c r="F17" s="16" t="s">
        <v>18</v>
      </c>
      <c r="G17" s="16" t="s">
        <v>31</v>
      </c>
      <c r="H17" s="20">
        <v>30</v>
      </c>
      <c r="I17" s="20"/>
      <c r="J17" s="20"/>
      <c r="K17" s="20">
        <v>5</v>
      </c>
      <c r="L17" s="20">
        <v>30</v>
      </c>
      <c r="M17" s="20"/>
      <c r="N17" s="67">
        <f>SUM(H17:M17)</f>
        <v>65</v>
      </c>
      <c r="O17" s="17">
        <f>N17-MAX(H17:M17,)</f>
        <v>35</v>
      </c>
    </row>
    <row r="18" spans="2:15" x14ac:dyDescent="0.2">
      <c r="B18" s="5"/>
      <c r="C18" s="6">
        <v>15</v>
      </c>
      <c r="D18" s="72">
        <v>914</v>
      </c>
      <c r="E18" s="18" t="s">
        <v>149</v>
      </c>
      <c r="F18" s="18" t="s">
        <v>15</v>
      </c>
      <c r="G18" s="18" t="s">
        <v>30</v>
      </c>
      <c r="H18" s="20">
        <v>6</v>
      </c>
      <c r="I18" s="20"/>
      <c r="J18" s="20"/>
      <c r="K18" s="20">
        <v>30</v>
      </c>
      <c r="L18" s="20">
        <v>30</v>
      </c>
      <c r="M18" s="20"/>
      <c r="N18" s="67">
        <f>SUM(H18:M18)</f>
        <v>66</v>
      </c>
      <c r="O18" s="17">
        <f>N18-MAX(H18:M18,)</f>
        <v>36</v>
      </c>
    </row>
    <row r="19" spans="2:15" x14ac:dyDescent="0.2">
      <c r="B19" s="5"/>
      <c r="C19" s="6">
        <v>16</v>
      </c>
      <c r="D19" s="4">
        <v>956</v>
      </c>
      <c r="E19" s="63" t="s">
        <v>62</v>
      </c>
      <c r="F19" s="3" t="s">
        <v>184</v>
      </c>
      <c r="G19" s="3" t="s">
        <v>41</v>
      </c>
      <c r="H19" s="20">
        <v>30</v>
      </c>
      <c r="I19" s="20"/>
      <c r="J19" s="20"/>
      <c r="K19" s="20">
        <v>9</v>
      </c>
      <c r="L19" s="64">
        <v>30</v>
      </c>
      <c r="M19" s="64"/>
      <c r="N19" s="67">
        <f>SUM(H19:M19)</f>
        <v>69</v>
      </c>
      <c r="O19" s="17">
        <f>N19-MAX(H19:M19,)</f>
        <v>39</v>
      </c>
    </row>
    <row r="20" spans="2:15" x14ac:dyDescent="0.2">
      <c r="B20" s="5"/>
      <c r="C20" s="6">
        <v>17</v>
      </c>
      <c r="D20" s="26">
        <v>814</v>
      </c>
      <c r="E20" s="3" t="s">
        <v>212</v>
      </c>
      <c r="F20" s="3" t="s">
        <v>213</v>
      </c>
      <c r="G20" s="3" t="s">
        <v>29</v>
      </c>
      <c r="H20" s="20">
        <v>30</v>
      </c>
      <c r="I20" s="20"/>
      <c r="J20" s="20"/>
      <c r="K20" s="20">
        <v>30</v>
      </c>
      <c r="L20" s="20">
        <v>12</v>
      </c>
      <c r="M20" s="20"/>
      <c r="N20" s="67">
        <f>SUM(H20:M20)</f>
        <v>72</v>
      </c>
      <c r="O20" s="17">
        <f>N20-MAX(H20:M20,)</f>
        <v>42</v>
      </c>
    </row>
    <row r="21" spans="2:15" x14ac:dyDescent="0.2">
      <c r="B21" s="5"/>
      <c r="C21" s="6">
        <v>18</v>
      </c>
      <c r="D21" s="4">
        <v>955</v>
      </c>
      <c r="E21" s="3" t="s">
        <v>35</v>
      </c>
      <c r="F21" s="3" t="s">
        <v>152</v>
      </c>
      <c r="G21" s="3" t="s">
        <v>36</v>
      </c>
      <c r="H21" s="20">
        <v>30</v>
      </c>
      <c r="I21" s="20"/>
      <c r="J21" s="20"/>
      <c r="K21" s="20">
        <v>13</v>
      </c>
      <c r="L21" s="20">
        <v>30</v>
      </c>
      <c r="M21" s="20"/>
      <c r="N21" s="67">
        <f>SUM(H21:M21)</f>
        <v>73</v>
      </c>
      <c r="O21" s="17">
        <f>N21-MAX(H21:M21,)</f>
        <v>43</v>
      </c>
    </row>
    <row r="22" spans="2:15" x14ac:dyDescent="0.2">
      <c r="B22" s="5"/>
      <c r="C22" s="6">
        <v>19</v>
      </c>
      <c r="D22" s="26">
        <v>890</v>
      </c>
      <c r="E22" s="3" t="s">
        <v>22</v>
      </c>
      <c r="F22" s="3" t="s">
        <v>16</v>
      </c>
      <c r="G22" s="3" t="s">
        <v>29</v>
      </c>
      <c r="H22" s="20">
        <v>30</v>
      </c>
      <c r="I22" s="20"/>
      <c r="J22" s="20"/>
      <c r="K22" s="20">
        <v>30</v>
      </c>
      <c r="L22" s="20">
        <v>14</v>
      </c>
      <c r="M22" s="20"/>
      <c r="N22" s="67">
        <f>SUM(H22:M22)</f>
        <v>74</v>
      </c>
      <c r="O22" s="17">
        <f>N22-MAX(H22:M22,)</f>
        <v>44</v>
      </c>
    </row>
    <row r="23" spans="2:15" x14ac:dyDescent="0.2">
      <c r="B23" s="5"/>
      <c r="C23" s="6">
        <v>20</v>
      </c>
      <c r="D23" s="46">
        <v>863</v>
      </c>
      <c r="E23" s="3" t="s">
        <v>156</v>
      </c>
      <c r="F23" s="3" t="s">
        <v>160</v>
      </c>
      <c r="G23" s="3" t="s">
        <v>31</v>
      </c>
      <c r="H23" s="20">
        <v>30</v>
      </c>
      <c r="I23" s="20"/>
      <c r="J23" s="20"/>
      <c r="K23" s="20">
        <v>15</v>
      </c>
      <c r="L23" s="20">
        <v>30</v>
      </c>
      <c r="M23" s="20"/>
      <c r="N23" s="67">
        <f>SUM(H23:M23)</f>
        <v>75</v>
      </c>
      <c r="O23" s="17">
        <f>N23-MAX(H23:M23,)</f>
        <v>45</v>
      </c>
    </row>
    <row r="24" spans="2:15" x14ac:dyDescent="0.2">
      <c r="B24" s="1"/>
      <c r="C24" s="6">
        <v>21</v>
      </c>
      <c r="D24" s="18">
        <v>842</v>
      </c>
      <c r="E24" s="18" t="s">
        <v>182</v>
      </c>
      <c r="F24" s="18" t="s">
        <v>12</v>
      </c>
      <c r="G24" s="18" t="s">
        <v>28</v>
      </c>
      <c r="H24" s="20">
        <v>30</v>
      </c>
      <c r="I24" s="20"/>
      <c r="J24" s="20"/>
      <c r="K24" s="20">
        <v>17</v>
      </c>
      <c r="L24" s="20">
        <v>30</v>
      </c>
      <c r="M24" s="20"/>
      <c r="N24" s="67">
        <f>SUM(H24:M24)</f>
        <v>77</v>
      </c>
      <c r="O24" s="17">
        <f>N24-MAX(H24:M24,)</f>
        <v>47</v>
      </c>
    </row>
    <row r="25" spans="2:15" x14ac:dyDescent="0.2">
      <c r="B25" s="1"/>
      <c r="C25" s="6">
        <v>22</v>
      </c>
      <c r="D25" s="25">
        <v>892</v>
      </c>
      <c r="E25" s="23" t="s">
        <v>198</v>
      </c>
      <c r="F25" s="23" t="s">
        <v>200</v>
      </c>
      <c r="G25" s="18" t="s">
        <v>199</v>
      </c>
      <c r="H25" s="20">
        <v>30</v>
      </c>
      <c r="I25" s="20"/>
      <c r="J25" s="20"/>
      <c r="K25" s="20">
        <v>19</v>
      </c>
      <c r="L25" s="20">
        <v>30</v>
      </c>
      <c r="M25" s="20"/>
      <c r="N25" s="67">
        <f>SUM(H25:M25)</f>
        <v>79</v>
      </c>
      <c r="O25" s="17">
        <f>N25-MAX(H25:M25,)</f>
        <v>49</v>
      </c>
    </row>
    <row r="26" spans="2:15" x14ac:dyDescent="0.2">
      <c r="B26" s="1"/>
      <c r="C26" s="6">
        <v>23</v>
      </c>
      <c r="D26" s="26">
        <v>894</v>
      </c>
      <c r="E26" s="3" t="s">
        <v>202</v>
      </c>
      <c r="F26" s="3" t="s">
        <v>203</v>
      </c>
      <c r="G26" s="3" t="s">
        <v>204</v>
      </c>
      <c r="H26" s="20">
        <v>30</v>
      </c>
      <c r="I26" s="20"/>
      <c r="J26" s="20"/>
      <c r="K26" s="20">
        <v>20</v>
      </c>
      <c r="L26" s="20">
        <v>30</v>
      </c>
      <c r="M26" s="20"/>
      <c r="N26" s="67">
        <f>SUM(H26:M26)</f>
        <v>80</v>
      </c>
      <c r="O26" s="17">
        <f>N26-MAX(H26:M26,)</f>
        <v>50</v>
      </c>
    </row>
    <row r="27" spans="2:15" x14ac:dyDescent="0.2">
      <c r="B27" s="1"/>
      <c r="C27" s="6">
        <v>24</v>
      </c>
      <c r="D27" s="4" t="s">
        <v>205</v>
      </c>
      <c r="E27" s="3" t="s">
        <v>206</v>
      </c>
      <c r="F27" s="3" t="s">
        <v>207</v>
      </c>
      <c r="G27" s="3" t="s">
        <v>32</v>
      </c>
      <c r="H27" s="20">
        <v>30</v>
      </c>
      <c r="I27" s="20"/>
      <c r="J27" s="20"/>
      <c r="K27" s="20">
        <v>21</v>
      </c>
      <c r="L27" s="20">
        <v>30</v>
      </c>
      <c r="M27" s="20"/>
      <c r="N27" s="67">
        <f>SUM(H27:M27)</f>
        <v>81</v>
      </c>
      <c r="O27" s="17">
        <f>N27-MAX(H27:M27,)</f>
        <v>51</v>
      </c>
    </row>
    <row r="28" spans="2:15" x14ac:dyDescent="0.2">
      <c r="C28" s="6">
        <v>25</v>
      </c>
      <c r="D28" s="25">
        <v>639</v>
      </c>
      <c r="E28" s="18" t="s">
        <v>208</v>
      </c>
      <c r="F28" s="18" t="s">
        <v>209</v>
      </c>
      <c r="G28" s="18" t="s">
        <v>210</v>
      </c>
      <c r="H28" s="20">
        <v>30</v>
      </c>
      <c r="I28" s="20"/>
      <c r="J28" s="20"/>
      <c r="K28" s="20">
        <v>22</v>
      </c>
      <c r="L28" s="20">
        <v>30</v>
      </c>
      <c r="M28" s="20"/>
      <c r="N28" s="67">
        <f>SUM(H28:M28)</f>
        <v>82</v>
      </c>
      <c r="O28" s="7">
        <f>N28-MAX(H28:M28,)</f>
        <v>52</v>
      </c>
    </row>
    <row r="29" spans="2:15" hidden="1" x14ac:dyDescent="0.2">
      <c r="C29" s="6">
        <v>25</v>
      </c>
      <c r="D29" s="18">
        <v>958</v>
      </c>
      <c r="E29" s="18" t="s">
        <v>157</v>
      </c>
      <c r="F29" s="4" t="s">
        <v>6</v>
      </c>
      <c r="G29" s="18" t="s">
        <v>4</v>
      </c>
      <c r="H29" s="20">
        <v>30</v>
      </c>
      <c r="I29" s="20"/>
      <c r="J29" s="20"/>
      <c r="K29" s="61">
        <v>30</v>
      </c>
      <c r="L29" s="61">
        <v>30</v>
      </c>
      <c r="M29" s="61"/>
      <c r="N29" s="67">
        <f>SUM(H29:M29)</f>
        <v>90</v>
      </c>
      <c r="O29" s="17">
        <f>N29-MAX(H29:M29,)</f>
        <v>60</v>
      </c>
    </row>
    <row r="30" spans="2:15" hidden="1" x14ac:dyDescent="0.2">
      <c r="C30" s="6">
        <v>26</v>
      </c>
      <c r="D30" s="4">
        <v>793</v>
      </c>
      <c r="E30" s="3" t="s">
        <v>58</v>
      </c>
      <c r="F30" s="3" t="s">
        <v>169</v>
      </c>
      <c r="G30" s="3" t="s">
        <v>33</v>
      </c>
      <c r="H30" s="20">
        <v>30</v>
      </c>
      <c r="I30" s="20"/>
      <c r="J30" s="20"/>
      <c r="K30" s="20">
        <v>30</v>
      </c>
      <c r="L30" s="20">
        <v>30</v>
      </c>
      <c r="M30" s="20"/>
      <c r="N30" s="67">
        <f>SUM(H30:M30)</f>
        <v>90</v>
      </c>
      <c r="O30" s="17">
        <f>N30-MAX(H30:M30,)</f>
        <v>60</v>
      </c>
    </row>
    <row r="31" spans="2:15" hidden="1" x14ac:dyDescent="0.2">
      <c r="B31" s="1"/>
      <c r="C31" s="6">
        <v>27</v>
      </c>
      <c r="D31" s="4">
        <v>325</v>
      </c>
      <c r="E31" s="3" t="s">
        <v>191</v>
      </c>
      <c r="F31" s="3" t="s">
        <v>170</v>
      </c>
      <c r="G31" s="3" t="s">
        <v>171</v>
      </c>
      <c r="H31" s="20">
        <v>30</v>
      </c>
      <c r="I31" s="20"/>
      <c r="J31" s="20"/>
      <c r="K31" s="20">
        <v>30</v>
      </c>
      <c r="L31" s="20">
        <v>30</v>
      </c>
      <c r="M31" s="20"/>
      <c r="N31" s="67">
        <f>SUM(H31:M31)</f>
        <v>90</v>
      </c>
      <c r="O31" s="17">
        <f>N31-MAX(H31:M31,)</f>
        <v>60</v>
      </c>
    </row>
    <row r="32" spans="2:15" hidden="1" x14ac:dyDescent="0.2">
      <c r="B32" s="1"/>
      <c r="C32" s="6">
        <v>28</v>
      </c>
      <c r="D32" s="4">
        <v>833</v>
      </c>
      <c r="E32" s="3" t="s">
        <v>165</v>
      </c>
      <c r="F32" s="3" t="s">
        <v>166</v>
      </c>
      <c r="G32" s="3" t="s">
        <v>159</v>
      </c>
      <c r="H32" s="20">
        <v>30</v>
      </c>
      <c r="I32" s="20"/>
      <c r="J32" s="20"/>
      <c r="K32" s="20">
        <v>30</v>
      </c>
      <c r="L32" s="20">
        <v>30</v>
      </c>
      <c r="M32" s="20"/>
      <c r="N32" s="67">
        <f>SUM(H32:M32)</f>
        <v>90</v>
      </c>
      <c r="O32" s="17">
        <f>N32-MAX(H32:M32,)</f>
        <v>60</v>
      </c>
    </row>
    <row r="33" spans="2:15" hidden="1" x14ac:dyDescent="0.2">
      <c r="C33" s="6">
        <v>29</v>
      </c>
      <c r="D33" s="4">
        <v>570</v>
      </c>
      <c r="E33" s="3" t="s">
        <v>60</v>
      </c>
      <c r="F33" s="3" t="s">
        <v>148</v>
      </c>
      <c r="G33" s="3" t="s">
        <v>40</v>
      </c>
      <c r="H33" s="20">
        <v>30</v>
      </c>
      <c r="I33" s="20"/>
      <c r="J33" s="20"/>
      <c r="K33" s="20">
        <v>30</v>
      </c>
      <c r="L33" s="20">
        <v>30</v>
      </c>
      <c r="M33" s="20"/>
      <c r="N33" s="67">
        <f>SUM(H33:M33)</f>
        <v>90</v>
      </c>
      <c r="O33" s="17">
        <f>N33-MAX(H33:M33,)</f>
        <v>60</v>
      </c>
    </row>
    <row r="34" spans="2:15" hidden="1" x14ac:dyDescent="0.2">
      <c r="B34" s="1"/>
      <c r="C34" s="6">
        <v>30</v>
      </c>
      <c r="D34" s="4">
        <v>774</v>
      </c>
      <c r="E34" s="3" t="s">
        <v>51</v>
      </c>
      <c r="F34" s="3" t="s">
        <v>172</v>
      </c>
      <c r="G34" s="3" t="s">
        <v>47</v>
      </c>
      <c r="H34" s="20">
        <v>30</v>
      </c>
      <c r="I34" s="20"/>
      <c r="J34" s="20"/>
      <c r="K34" s="20">
        <v>30</v>
      </c>
      <c r="L34" s="20">
        <v>30</v>
      </c>
      <c r="M34" s="20"/>
      <c r="N34" s="67">
        <f>SUM(H34:M34)</f>
        <v>90</v>
      </c>
      <c r="O34" s="17">
        <f>N34-MAX(H34:M34,)</f>
        <v>60</v>
      </c>
    </row>
    <row r="35" spans="2:15" hidden="1" x14ac:dyDescent="0.2">
      <c r="C35" s="6">
        <v>31</v>
      </c>
      <c r="D35" s="4">
        <v>902</v>
      </c>
      <c r="E35" s="3" t="s">
        <v>37</v>
      </c>
      <c r="F35" s="3" t="s">
        <v>38</v>
      </c>
      <c r="G35" s="3" t="s">
        <v>32</v>
      </c>
      <c r="H35" s="20">
        <v>30</v>
      </c>
      <c r="I35" s="20"/>
      <c r="J35" s="20"/>
      <c r="K35" s="20">
        <v>30</v>
      </c>
      <c r="L35" s="20">
        <v>30</v>
      </c>
      <c r="M35" s="20"/>
      <c r="N35" s="67">
        <f>SUM(H35:M35)</f>
        <v>90</v>
      </c>
      <c r="O35" s="17">
        <f>N35-MAX(H35:M35,)</f>
        <v>60</v>
      </c>
    </row>
    <row r="36" spans="2:15" hidden="1" x14ac:dyDescent="0.2">
      <c r="C36" s="6">
        <v>32</v>
      </c>
      <c r="D36" s="4">
        <v>880</v>
      </c>
      <c r="E36" s="3" t="s">
        <v>185</v>
      </c>
      <c r="F36" s="3" t="s">
        <v>186</v>
      </c>
      <c r="G36" s="3" t="s">
        <v>27</v>
      </c>
      <c r="H36" s="20">
        <v>30</v>
      </c>
      <c r="I36" s="20"/>
      <c r="J36" s="20"/>
      <c r="K36" s="20">
        <v>30</v>
      </c>
      <c r="L36" s="20">
        <v>30</v>
      </c>
      <c r="M36" s="20"/>
      <c r="N36" s="67">
        <f>SUM(H36:M36)</f>
        <v>90</v>
      </c>
      <c r="O36" s="17">
        <f>N36-MAX(H36:M36,)</f>
        <v>60</v>
      </c>
    </row>
    <row r="37" spans="2:15" hidden="1" x14ac:dyDescent="0.2">
      <c r="C37" s="6">
        <v>33</v>
      </c>
      <c r="D37" s="26">
        <v>572</v>
      </c>
      <c r="E37" s="3" t="s">
        <v>192</v>
      </c>
      <c r="F37" s="3" t="s">
        <v>173</v>
      </c>
      <c r="G37" s="3" t="s">
        <v>47</v>
      </c>
      <c r="H37" s="20">
        <v>30</v>
      </c>
      <c r="I37" s="20"/>
      <c r="J37" s="20"/>
      <c r="K37" s="20">
        <v>30</v>
      </c>
      <c r="L37" s="20">
        <v>30</v>
      </c>
      <c r="M37" s="20"/>
      <c r="N37" s="67">
        <f>SUM(H37:M37)</f>
        <v>90</v>
      </c>
      <c r="O37" s="17">
        <f>N37-MAX(H37:M37,)</f>
        <v>60</v>
      </c>
    </row>
    <row r="38" spans="2:15" hidden="1" x14ac:dyDescent="0.2">
      <c r="C38" s="6">
        <v>34</v>
      </c>
      <c r="D38" s="4">
        <v>828</v>
      </c>
      <c r="E38" s="3" t="s">
        <v>61</v>
      </c>
      <c r="F38" s="3" t="s">
        <v>174</v>
      </c>
      <c r="G38" s="3" t="s">
        <v>43</v>
      </c>
      <c r="H38" s="20">
        <v>30</v>
      </c>
      <c r="I38" s="20"/>
      <c r="J38" s="20"/>
      <c r="K38" s="20">
        <v>30</v>
      </c>
      <c r="L38" s="20">
        <v>30</v>
      </c>
      <c r="M38" s="20"/>
      <c r="N38" s="67">
        <f>SUM(H38:M38)</f>
        <v>90</v>
      </c>
      <c r="O38" s="17">
        <f>N38-MAX(H38:M38,)</f>
        <v>60</v>
      </c>
    </row>
    <row r="39" spans="2:15" hidden="1" x14ac:dyDescent="0.2">
      <c r="C39" s="6">
        <v>35</v>
      </c>
      <c r="D39" s="4">
        <v>837</v>
      </c>
      <c r="E39" s="3" t="s">
        <v>187</v>
      </c>
      <c r="F39" s="3" t="s">
        <v>188</v>
      </c>
      <c r="G39" s="3" t="s">
        <v>27</v>
      </c>
      <c r="H39" s="20">
        <v>30</v>
      </c>
      <c r="I39" s="20"/>
      <c r="J39" s="20"/>
      <c r="K39" s="20">
        <v>30</v>
      </c>
      <c r="L39" s="20">
        <v>30</v>
      </c>
      <c r="M39" s="20"/>
      <c r="N39" s="67">
        <f>SUM(H39:M39)</f>
        <v>90</v>
      </c>
      <c r="O39" s="17">
        <f>N39-MAX(H39:M39,)</f>
        <v>60</v>
      </c>
    </row>
    <row r="40" spans="2:15" hidden="1" x14ac:dyDescent="0.2">
      <c r="C40" s="6">
        <v>36</v>
      </c>
      <c r="D40" s="26">
        <v>647</v>
      </c>
      <c r="E40" s="3" t="s">
        <v>193</v>
      </c>
      <c r="F40" s="3" t="s">
        <v>175</v>
      </c>
      <c r="G40" s="3"/>
      <c r="H40" s="20">
        <v>30</v>
      </c>
      <c r="I40" s="20"/>
      <c r="J40" s="20"/>
      <c r="K40" s="20">
        <v>30</v>
      </c>
      <c r="L40" s="20">
        <v>30</v>
      </c>
      <c r="M40" s="20"/>
      <c r="N40" s="67">
        <f>SUM(H40:M40)</f>
        <v>90</v>
      </c>
      <c r="O40" s="17">
        <f>N40-MAX(H40:M40,)</f>
        <v>60</v>
      </c>
    </row>
    <row r="41" spans="2:15" hidden="1" x14ac:dyDescent="0.2">
      <c r="C41" s="6">
        <v>37</v>
      </c>
      <c r="D41" s="26">
        <v>123</v>
      </c>
      <c r="E41" s="3" t="s">
        <v>59</v>
      </c>
      <c r="F41" s="3" t="s">
        <v>176</v>
      </c>
      <c r="G41" s="3" t="s">
        <v>43</v>
      </c>
      <c r="H41" s="20">
        <v>30</v>
      </c>
      <c r="I41" s="20"/>
      <c r="J41" s="20"/>
      <c r="K41" s="20">
        <v>30</v>
      </c>
      <c r="L41" s="20">
        <v>30</v>
      </c>
      <c r="M41" s="20"/>
      <c r="N41" s="67">
        <f>SUM(H41:M41)</f>
        <v>90</v>
      </c>
      <c r="O41" s="17">
        <f>N41-MAX(H41:M41,)</f>
        <v>60</v>
      </c>
    </row>
    <row r="42" spans="2:15" ht="13.5" hidden="1" thickBot="1" x14ac:dyDescent="0.25">
      <c r="C42" s="48">
        <v>38</v>
      </c>
      <c r="D42" s="68">
        <v>821</v>
      </c>
      <c r="E42" s="41" t="s">
        <v>180</v>
      </c>
      <c r="F42" s="41" t="s">
        <v>181</v>
      </c>
      <c r="G42" s="41" t="s">
        <v>28</v>
      </c>
      <c r="H42" s="20">
        <v>30</v>
      </c>
      <c r="I42" s="27"/>
      <c r="J42" s="27"/>
      <c r="K42" s="45">
        <v>30</v>
      </c>
      <c r="L42" s="27">
        <v>30</v>
      </c>
      <c r="M42" s="27"/>
      <c r="N42" s="67">
        <f>SUM(H42:M42)</f>
        <v>90</v>
      </c>
      <c r="O42" s="66">
        <f>N42-MAX(H42:M42,)</f>
        <v>60</v>
      </c>
    </row>
    <row r="43" spans="2:15" x14ac:dyDescent="0.2">
      <c r="C43" s="6"/>
      <c r="D43" s="4"/>
      <c r="E43" s="3"/>
      <c r="F43" s="3"/>
      <c r="G43" s="3"/>
      <c r="H43" s="20"/>
      <c r="I43" s="20"/>
      <c r="J43" s="20"/>
      <c r="K43" s="20"/>
      <c r="L43" s="20"/>
      <c r="M43" s="20"/>
      <c r="N43" s="50">
        <f>H43+I43+J43+K43+L43+M43</f>
        <v>0</v>
      </c>
      <c r="O43" s="65">
        <f t="shared" ref="O43" si="0">N43-MAX(H43:M43,)</f>
        <v>0</v>
      </c>
    </row>
    <row r="44" spans="2:15" x14ac:dyDescent="0.2">
      <c r="C44" s="6"/>
      <c r="D44" s="26"/>
      <c r="E44" s="3"/>
      <c r="F44" s="3"/>
      <c r="G44" s="3"/>
      <c r="H44" s="20"/>
      <c r="I44" s="20"/>
      <c r="J44" s="20"/>
      <c r="K44" s="20"/>
      <c r="L44" s="20"/>
      <c r="M44" s="20"/>
      <c r="N44" s="50">
        <f>H44+I44+J44+K44+L44+M44</f>
        <v>0</v>
      </c>
      <c r="O44" s="17">
        <f t="shared" ref="O44:O48" si="1">N44-MAX(H44:M44,)</f>
        <v>0</v>
      </c>
    </row>
    <row r="45" spans="2:15" x14ac:dyDescent="0.2">
      <c r="C45" s="6"/>
      <c r="D45" s="42"/>
      <c r="E45" s="44"/>
      <c r="F45" s="44"/>
      <c r="G45" s="44"/>
      <c r="H45" s="45"/>
      <c r="I45" s="45"/>
      <c r="J45" s="45"/>
      <c r="K45" s="20"/>
      <c r="L45" s="20"/>
      <c r="M45" s="20"/>
      <c r="N45" s="50">
        <f t="shared" ref="N45:N48" si="2">H45+I45+J45+K45+L45+M45</f>
        <v>0</v>
      </c>
      <c r="O45" s="17">
        <f t="shared" si="1"/>
        <v>0</v>
      </c>
    </row>
    <row r="46" spans="2:15" x14ac:dyDescent="0.2">
      <c r="C46" s="6"/>
      <c r="D46" s="42"/>
      <c r="E46" s="44"/>
      <c r="F46" s="44"/>
      <c r="G46" s="44"/>
      <c r="H46" s="45"/>
      <c r="I46" s="45"/>
      <c r="J46" s="45"/>
      <c r="K46" s="20"/>
      <c r="L46" s="20"/>
      <c r="M46" s="20"/>
      <c r="N46" s="50">
        <f t="shared" si="2"/>
        <v>0</v>
      </c>
      <c r="O46" s="17">
        <f t="shared" si="1"/>
        <v>0</v>
      </c>
    </row>
    <row r="47" spans="2:15" x14ac:dyDescent="0.2">
      <c r="C47" s="6"/>
      <c r="D47" s="42"/>
      <c r="E47" s="43"/>
      <c r="F47" s="44"/>
      <c r="G47" s="44"/>
      <c r="H47" s="45"/>
      <c r="I47" s="45"/>
      <c r="J47" s="45"/>
      <c r="K47" s="20"/>
      <c r="L47" s="45"/>
      <c r="M47" s="45"/>
      <c r="N47" s="50">
        <f t="shared" si="2"/>
        <v>0</v>
      </c>
      <c r="O47" s="17">
        <f t="shared" si="1"/>
        <v>0</v>
      </c>
    </row>
    <row r="48" spans="2:15" ht="13.5" thickBot="1" x14ac:dyDescent="0.25">
      <c r="C48" s="48"/>
      <c r="D48" s="62"/>
      <c r="E48" s="41"/>
      <c r="F48" s="41"/>
      <c r="G48" s="41"/>
      <c r="H48" s="27"/>
      <c r="I48" s="27"/>
      <c r="J48" s="27"/>
      <c r="K48" s="27"/>
      <c r="L48" s="27"/>
      <c r="M48" s="27"/>
      <c r="N48" s="73">
        <f t="shared" si="2"/>
        <v>0</v>
      </c>
      <c r="O48" s="66">
        <f t="shared" si="1"/>
        <v>0</v>
      </c>
    </row>
    <row r="49" spans="3:15" x14ac:dyDescent="0.2">
      <c r="K49" s="49"/>
    </row>
    <row r="50" spans="3:15" x14ac:dyDescent="0.2">
      <c r="C50" s="10"/>
      <c r="N50" s="2"/>
      <c r="O50" s="2"/>
    </row>
    <row r="51" spans="3:15" x14ac:dyDescent="0.2">
      <c r="C51" s="10" t="s">
        <v>1</v>
      </c>
      <c r="H51" s="2">
        <v>12</v>
      </c>
      <c r="I51" s="2"/>
      <c r="J51" s="2"/>
      <c r="K51" s="2">
        <v>22</v>
      </c>
      <c r="L51" s="2">
        <v>14</v>
      </c>
      <c r="M51" s="2"/>
    </row>
    <row r="52" spans="3:15" ht="38.25" customHeight="1" x14ac:dyDescent="0.2">
      <c r="C52" s="53" t="s">
        <v>153</v>
      </c>
      <c r="E52" s="54">
        <f>AVERAGE(H51:M51)</f>
        <v>16</v>
      </c>
      <c r="F52" s="11"/>
      <c r="G52" s="11"/>
    </row>
  </sheetData>
  <sortState xmlns:xlrd2="http://schemas.microsoft.com/office/spreadsheetml/2017/richdata2" ref="D4:O42">
    <sortCondition ref="O4:O42"/>
  </sortState>
  <mergeCells count="1">
    <mergeCell ref="H2:M2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7A04-0819-45D5-BD73-7E9881D94B88}">
  <dimension ref="A1:M153"/>
  <sheetViews>
    <sheetView topLeftCell="A25" workbookViewId="0">
      <selection activeCell="A26" sqref="A26:M50"/>
    </sheetView>
  </sheetViews>
  <sheetFormatPr defaultRowHeight="12.75" x14ac:dyDescent="0.2"/>
  <cols>
    <col min="1" max="1" width="6.28515625" customWidth="1"/>
    <col min="2" max="2" width="16.42578125" customWidth="1"/>
    <col min="3" max="3" width="12.7109375" bestFit="1" customWidth="1"/>
    <col min="4" max="4" width="31.7109375" customWidth="1"/>
    <col min="5" max="5" width="20" customWidth="1"/>
  </cols>
  <sheetData>
    <row r="1" spans="1:7" x14ac:dyDescent="0.2">
      <c r="A1" s="30">
        <v>1</v>
      </c>
      <c r="B1" s="30" t="s">
        <v>70</v>
      </c>
      <c r="C1" s="30" t="s">
        <v>57</v>
      </c>
      <c r="D1" s="30" t="s">
        <v>71</v>
      </c>
      <c r="E1" s="31"/>
      <c r="F1" s="30" t="s">
        <v>56</v>
      </c>
      <c r="G1" s="29"/>
    </row>
    <row r="2" spans="1:7" x14ac:dyDescent="0.2">
      <c r="A2" s="30">
        <v>2</v>
      </c>
      <c r="B2" s="30" t="s">
        <v>72</v>
      </c>
      <c r="C2" s="30" t="s">
        <v>59</v>
      </c>
      <c r="D2" s="30" t="s">
        <v>73</v>
      </c>
      <c r="E2" s="31"/>
      <c r="F2" s="30" t="s">
        <v>43</v>
      </c>
      <c r="G2" s="29"/>
    </row>
    <row r="3" spans="1:7" x14ac:dyDescent="0.2">
      <c r="A3" s="30">
        <v>3</v>
      </c>
      <c r="B3" s="30" t="s">
        <v>74</v>
      </c>
      <c r="C3" s="30" t="s">
        <v>54</v>
      </c>
      <c r="D3" s="30" t="s">
        <v>75</v>
      </c>
      <c r="E3" s="31"/>
      <c r="F3" s="30" t="s">
        <v>44</v>
      </c>
      <c r="G3" s="29"/>
    </row>
    <row r="4" spans="1:7" x14ac:dyDescent="0.2">
      <c r="A4" s="30">
        <v>4</v>
      </c>
      <c r="B4" s="30" t="s">
        <v>76</v>
      </c>
      <c r="C4" s="33" t="s">
        <v>39</v>
      </c>
      <c r="D4" s="30" t="s">
        <v>77</v>
      </c>
      <c r="E4" s="31"/>
      <c r="F4" s="30" t="s">
        <v>40</v>
      </c>
      <c r="G4" s="29"/>
    </row>
    <row r="5" spans="1:7" x14ac:dyDescent="0.2">
      <c r="A5" s="30">
        <v>5</v>
      </c>
      <c r="B5" s="30" t="s">
        <v>78</v>
      </c>
      <c r="C5" s="30" t="s">
        <v>67</v>
      </c>
      <c r="D5" s="30" t="s">
        <v>79</v>
      </c>
      <c r="E5" s="31"/>
      <c r="F5" s="30" t="s">
        <v>66</v>
      </c>
      <c r="G5" s="29"/>
    </row>
    <row r="6" spans="1:7" x14ac:dyDescent="0.2">
      <c r="A6" s="30">
        <v>6</v>
      </c>
      <c r="B6" s="30" t="s">
        <v>80</v>
      </c>
      <c r="C6" s="33" t="s">
        <v>42</v>
      </c>
      <c r="D6" s="30" t="s">
        <v>81</v>
      </c>
      <c r="E6" s="31"/>
      <c r="F6" s="30" t="s">
        <v>25</v>
      </c>
      <c r="G6" s="29"/>
    </row>
    <row r="7" spans="1:7" x14ac:dyDescent="0.2">
      <c r="A7" s="30">
        <v>7</v>
      </c>
      <c r="B7" s="30" t="s">
        <v>82</v>
      </c>
      <c r="C7" s="30" t="s">
        <v>46</v>
      </c>
      <c r="D7" s="30" t="s">
        <v>83</v>
      </c>
      <c r="E7" s="31"/>
      <c r="F7" s="30" t="s">
        <v>55</v>
      </c>
      <c r="G7" s="29"/>
    </row>
    <row r="8" spans="1:7" x14ac:dyDescent="0.2">
      <c r="A8" s="30">
        <v>8</v>
      </c>
      <c r="B8" s="30" t="s">
        <v>84</v>
      </c>
      <c r="C8" s="30" t="s">
        <v>52</v>
      </c>
      <c r="D8" s="30" t="s">
        <v>85</v>
      </c>
      <c r="E8" s="31"/>
      <c r="F8" s="30" t="s">
        <v>41</v>
      </c>
      <c r="G8" s="29"/>
    </row>
    <row r="9" spans="1:7" x14ac:dyDescent="0.2">
      <c r="A9" s="30">
        <v>9</v>
      </c>
      <c r="B9" s="30" t="s">
        <v>86</v>
      </c>
      <c r="C9" s="30" t="s">
        <v>51</v>
      </c>
      <c r="D9" s="30" t="s">
        <v>87</v>
      </c>
      <c r="E9" s="30" t="s">
        <v>88</v>
      </c>
      <c r="F9" s="30" t="s">
        <v>47</v>
      </c>
      <c r="G9" s="29"/>
    </row>
    <row r="10" spans="1:7" x14ac:dyDescent="0.2">
      <c r="A10" s="30">
        <v>10</v>
      </c>
      <c r="B10" s="30" t="s">
        <v>89</v>
      </c>
      <c r="C10" s="33" t="s">
        <v>62</v>
      </c>
      <c r="D10" s="30" t="s">
        <v>90</v>
      </c>
      <c r="E10" s="31"/>
      <c r="F10" s="30" t="s">
        <v>43</v>
      </c>
      <c r="G10" s="29"/>
    </row>
    <row r="11" spans="1:7" x14ac:dyDescent="0.2">
      <c r="A11" s="30">
        <v>11</v>
      </c>
      <c r="B11" s="30" t="s">
        <v>91</v>
      </c>
      <c r="C11" s="30" t="s">
        <v>63</v>
      </c>
      <c r="D11" s="30" t="s">
        <v>92</v>
      </c>
      <c r="E11" s="31"/>
      <c r="F11" s="30" t="s">
        <v>50</v>
      </c>
      <c r="G11" s="29"/>
    </row>
    <row r="12" spans="1:7" x14ac:dyDescent="0.2">
      <c r="A12" s="30">
        <v>12</v>
      </c>
      <c r="B12" s="30" t="s">
        <v>93</v>
      </c>
      <c r="C12" s="30" t="s">
        <v>20</v>
      </c>
      <c r="D12" s="30" t="s">
        <v>94</v>
      </c>
      <c r="E12" s="31"/>
      <c r="F12" s="30" t="s">
        <v>32</v>
      </c>
      <c r="G12" s="29"/>
    </row>
    <row r="13" spans="1:7" x14ac:dyDescent="0.2">
      <c r="A13" s="30">
        <v>13</v>
      </c>
      <c r="B13" s="30" t="s">
        <v>95</v>
      </c>
      <c r="C13" s="30" t="s">
        <v>23</v>
      </c>
      <c r="D13" s="30" t="s">
        <v>96</v>
      </c>
      <c r="E13" s="31"/>
      <c r="F13" s="30" t="s">
        <v>32</v>
      </c>
      <c r="G13" s="29"/>
    </row>
    <row r="14" spans="1:7" x14ac:dyDescent="0.2">
      <c r="A14" s="30">
        <v>14</v>
      </c>
      <c r="B14" s="30" t="s">
        <v>97</v>
      </c>
      <c r="C14" s="30" t="s">
        <v>58</v>
      </c>
      <c r="D14" s="30" t="s">
        <v>98</v>
      </c>
      <c r="E14" s="31"/>
      <c r="F14" s="30" t="s">
        <v>33</v>
      </c>
      <c r="G14" s="29"/>
    </row>
    <row r="15" spans="1:7" x14ac:dyDescent="0.2">
      <c r="A15" s="30">
        <v>15</v>
      </c>
      <c r="B15" s="30" t="s">
        <v>99</v>
      </c>
      <c r="C15" s="30" t="s">
        <v>24</v>
      </c>
      <c r="D15" s="30" t="s">
        <v>100</v>
      </c>
      <c r="E15" s="31"/>
      <c r="F15" s="30" t="s">
        <v>33</v>
      </c>
      <c r="G15" s="29"/>
    </row>
    <row r="16" spans="1:7" x14ac:dyDescent="0.2">
      <c r="A16" s="30">
        <v>16</v>
      </c>
      <c r="B16" s="30" t="s">
        <v>101</v>
      </c>
      <c r="C16" s="33" t="s">
        <v>45</v>
      </c>
      <c r="D16" s="30" t="s">
        <v>102</v>
      </c>
      <c r="E16" s="31"/>
      <c r="F16" s="30" t="s">
        <v>4</v>
      </c>
      <c r="G16" s="29"/>
    </row>
    <row r="17" spans="1:13" x14ac:dyDescent="0.2">
      <c r="A17" s="30">
        <v>17</v>
      </c>
      <c r="B17" s="30" t="s">
        <v>103</v>
      </c>
      <c r="C17" s="33" t="s">
        <v>34</v>
      </c>
      <c r="D17" s="30" t="s">
        <v>104</v>
      </c>
      <c r="E17" s="30" t="s">
        <v>105</v>
      </c>
      <c r="F17" s="30" t="s">
        <v>4</v>
      </c>
      <c r="G17" s="29"/>
    </row>
    <row r="18" spans="1:13" x14ac:dyDescent="0.2">
      <c r="A18" s="30">
        <v>18</v>
      </c>
      <c r="B18" s="30" t="s">
        <v>106</v>
      </c>
      <c r="C18" s="30" t="s">
        <v>65</v>
      </c>
      <c r="D18" s="30" t="s">
        <v>107</v>
      </c>
      <c r="E18" s="31"/>
      <c r="F18" s="30" t="s">
        <v>64</v>
      </c>
      <c r="G18" s="29"/>
    </row>
    <row r="19" spans="1:13" x14ac:dyDescent="0.2">
      <c r="A19" s="30">
        <v>19</v>
      </c>
      <c r="B19" s="30" t="s">
        <v>108</v>
      </c>
      <c r="C19" s="30" t="s">
        <v>61</v>
      </c>
      <c r="D19" s="30" t="s">
        <v>109</v>
      </c>
      <c r="E19" s="31"/>
      <c r="F19" s="30" t="s">
        <v>43</v>
      </c>
      <c r="G19" s="29"/>
    </row>
    <row r="20" spans="1:13" x14ac:dyDescent="0.2">
      <c r="A20" s="30">
        <v>20</v>
      </c>
      <c r="B20" s="30" t="s">
        <v>110</v>
      </c>
      <c r="C20" s="33" t="s">
        <v>69</v>
      </c>
      <c r="D20" s="30" t="s">
        <v>111</v>
      </c>
      <c r="E20" s="30" t="s">
        <v>112</v>
      </c>
      <c r="F20" s="30" t="s">
        <v>32</v>
      </c>
      <c r="G20" s="29"/>
    </row>
    <row r="21" spans="1:13" x14ac:dyDescent="0.2">
      <c r="A21" s="30">
        <v>21</v>
      </c>
      <c r="B21" s="30" t="s">
        <v>113</v>
      </c>
      <c r="C21" s="30" t="s">
        <v>49</v>
      </c>
      <c r="D21" s="30" t="s">
        <v>114</v>
      </c>
      <c r="E21" s="31"/>
      <c r="F21" s="30" t="s">
        <v>32</v>
      </c>
      <c r="G21" s="29"/>
    </row>
    <row r="22" spans="1:13" x14ac:dyDescent="0.2">
      <c r="A22" s="30">
        <v>22</v>
      </c>
      <c r="B22" s="30" t="s">
        <v>115</v>
      </c>
      <c r="C22" s="33" t="s">
        <v>53</v>
      </c>
      <c r="D22" s="30" t="s">
        <v>116</v>
      </c>
      <c r="E22" s="31"/>
      <c r="F22" s="30" t="s">
        <v>3</v>
      </c>
      <c r="G22" s="29"/>
    </row>
    <row r="23" spans="1:13" x14ac:dyDescent="0.2">
      <c r="A23" s="30">
        <v>23</v>
      </c>
      <c r="B23" s="30" t="s">
        <v>117</v>
      </c>
      <c r="C23" s="33" t="s">
        <v>48</v>
      </c>
      <c r="D23" s="30" t="s">
        <v>118</v>
      </c>
      <c r="E23" s="31"/>
      <c r="F23" s="30" t="s">
        <v>2</v>
      </c>
      <c r="G23" s="29"/>
    </row>
    <row r="24" spans="1:13" x14ac:dyDescent="0.2">
      <c r="A24" s="30">
        <v>24</v>
      </c>
      <c r="B24" s="30" t="s">
        <v>119</v>
      </c>
      <c r="C24" s="30" t="s">
        <v>60</v>
      </c>
      <c r="D24" s="30" t="s">
        <v>120</v>
      </c>
      <c r="E24" s="31"/>
      <c r="F24" s="32"/>
    </row>
    <row r="25" spans="1:13" x14ac:dyDescent="0.2">
      <c r="A25" s="28"/>
      <c r="B25" s="28"/>
      <c r="C25" s="28"/>
      <c r="D25" s="28"/>
      <c r="E25" s="28"/>
    </row>
    <row r="26" spans="1:13" ht="25.5" x14ac:dyDescent="0.2">
      <c r="A26" s="34">
        <v>1</v>
      </c>
      <c r="B26" s="28" t="s">
        <v>103</v>
      </c>
      <c r="C26" s="28" t="s">
        <v>104</v>
      </c>
      <c r="D26" s="28" t="s">
        <v>4</v>
      </c>
      <c r="E26" s="37" t="s">
        <v>121</v>
      </c>
      <c r="F26" s="38" t="s">
        <v>121</v>
      </c>
      <c r="G26" s="40">
        <v>1</v>
      </c>
      <c r="H26" s="40">
        <v>4</v>
      </c>
      <c r="I26" s="40">
        <v>1</v>
      </c>
      <c r="J26" s="40">
        <v>3</v>
      </c>
      <c r="K26" s="34">
        <f t="shared" ref="K26:K50" si="0">SUM(G26:J26)</f>
        <v>9</v>
      </c>
      <c r="L26" s="34">
        <f t="shared" ref="L26:L50" si="1">LARGE(G26:J26,1)</f>
        <v>4</v>
      </c>
      <c r="M26" s="29">
        <f t="shared" ref="M26:M50" si="2">K26-L26</f>
        <v>5</v>
      </c>
    </row>
    <row r="27" spans="1:13" ht="25.5" x14ac:dyDescent="0.2">
      <c r="A27" s="28">
        <v>2</v>
      </c>
      <c r="B27" s="28" t="s">
        <v>80</v>
      </c>
      <c r="C27" s="28" t="s">
        <v>81</v>
      </c>
      <c r="D27" s="28" t="s">
        <v>25</v>
      </c>
      <c r="E27" s="35" t="s">
        <v>124</v>
      </c>
      <c r="F27" s="36" t="s">
        <v>124</v>
      </c>
      <c r="G27" s="40">
        <v>12</v>
      </c>
      <c r="H27" s="40">
        <v>1</v>
      </c>
      <c r="I27" s="40">
        <v>3</v>
      </c>
      <c r="J27" s="40">
        <v>5</v>
      </c>
      <c r="K27" s="34">
        <f t="shared" si="0"/>
        <v>21</v>
      </c>
      <c r="L27" s="34">
        <f t="shared" si="1"/>
        <v>12</v>
      </c>
      <c r="M27" s="29">
        <f t="shared" si="2"/>
        <v>9</v>
      </c>
    </row>
    <row r="28" spans="1:13" ht="25.5" x14ac:dyDescent="0.2">
      <c r="A28" s="28">
        <v>3</v>
      </c>
      <c r="B28" s="28" t="s">
        <v>110</v>
      </c>
      <c r="C28" s="28" t="s">
        <v>111</v>
      </c>
      <c r="D28" s="28" t="s">
        <v>32</v>
      </c>
      <c r="E28" s="37" t="s">
        <v>122</v>
      </c>
      <c r="F28" s="38" t="s">
        <v>122</v>
      </c>
      <c r="G28" s="40">
        <v>6</v>
      </c>
      <c r="H28" s="40">
        <v>2</v>
      </c>
      <c r="I28" s="40">
        <v>2</v>
      </c>
      <c r="J28" s="40">
        <v>6</v>
      </c>
      <c r="K28" s="34">
        <f t="shared" si="0"/>
        <v>16</v>
      </c>
      <c r="L28" s="34">
        <f t="shared" si="1"/>
        <v>6</v>
      </c>
      <c r="M28" s="29">
        <f t="shared" si="2"/>
        <v>10</v>
      </c>
    </row>
    <row r="29" spans="1:13" x14ac:dyDescent="0.2">
      <c r="A29" s="28">
        <v>4</v>
      </c>
      <c r="B29" s="28" t="s">
        <v>115</v>
      </c>
      <c r="C29" s="28" t="s">
        <v>116</v>
      </c>
      <c r="D29" s="28" t="s">
        <v>3</v>
      </c>
      <c r="E29" s="35" t="s">
        <v>123</v>
      </c>
      <c r="F29" s="36" t="s">
        <v>123</v>
      </c>
      <c r="G29" s="40">
        <v>3</v>
      </c>
      <c r="H29" s="40">
        <v>9</v>
      </c>
      <c r="I29" s="40">
        <v>4</v>
      </c>
      <c r="J29" s="40">
        <v>4</v>
      </c>
      <c r="K29" s="34">
        <f t="shared" si="0"/>
        <v>20</v>
      </c>
      <c r="L29" s="34">
        <f t="shared" si="1"/>
        <v>9</v>
      </c>
      <c r="M29" s="29">
        <f t="shared" si="2"/>
        <v>11</v>
      </c>
    </row>
    <row r="30" spans="1:13" ht="25.5" x14ac:dyDescent="0.2">
      <c r="A30" s="28">
        <v>5</v>
      </c>
      <c r="B30" s="28" t="s">
        <v>117</v>
      </c>
      <c r="C30" s="28" t="s">
        <v>118</v>
      </c>
      <c r="D30" s="28" t="s">
        <v>2</v>
      </c>
      <c r="E30" s="37" t="s">
        <v>128</v>
      </c>
      <c r="F30" s="38" t="s">
        <v>128</v>
      </c>
      <c r="G30" s="40">
        <v>5</v>
      </c>
      <c r="H30" s="40">
        <v>5</v>
      </c>
      <c r="I30" s="40">
        <v>26</v>
      </c>
      <c r="J30" s="40">
        <v>2</v>
      </c>
      <c r="K30" s="34">
        <f t="shared" si="0"/>
        <v>38</v>
      </c>
      <c r="L30" s="34">
        <f t="shared" si="1"/>
        <v>26</v>
      </c>
      <c r="M30" s="29">
        <f t="shared" si="2"/>
        <v>12</v>
      </c>
    </row>
    <row r="31" spans="1:13" ht="25.5" x14ac:dyDescent="0.2">
      <c r="A31" s="28">
        <v>6</v>
      </c>
      <c r="B31" s="28" t="s">
        <v>99</v>
      </c>
      <c r="C31" s="28" t="s">
        <v>100</v>
      </c>
      <c r="D31" s="28" t="s">
        <v>33</v>
      </c>
      <c r="E31" s="35" t="s">
        <v>125</v>
      </c>
      <c r="F31" s="36" t="s">
        <v>125</v>
      </c>
      <c r="G31" s="40">
        <v>2</v>
      </c>
      <c r="H31" s="40">
        <v>7</v>
      </c>
      <c r="I31" s="40">
        <v>6</v>
      </c>
      <c r="J31" s="40">
        <v>7</v>
      </c>
      <c r="K31" s="34">
        <f t="shared" si="0"/>
        <v>22</v>
      </c>
      <c r="L31" s="34">
        <f t="shared" si="1"/>
        <v>7</v>
      </c>
      <c r="M31" s="29">
        <f t="shared" si="2"/>
        <v>15</v>
      </c>
    </row>
    <row r="32" spans="1:13" ht="25.5" x14ac:dyDescent="0.2">
      <c r="A32" s="28">
        <v>7</v>
      </c>
      <c r="B32" s="28" t="s">
        <v>101</v>
      </c>
      <c r="C32" s="28" t="s">
        <v>102</v>
      </c>
      <c r="D32" s="28" t="s">
        <v>4</v>
      </c>
      <c r="E32" s="37" t="s">
        <v>130</v>
      </c>
      <c r="F32" s="38" t="s">
        <v>130</v>
      </c>
      <c r="G32" s="40">
        <v>9</v>
      </c>
      <c r="H32" s="40">
        <v>26</v>
      </c>
      <c r="I32" s="40">
        <v>7</v>
      </c>
      <c r="J32" s="40">
        <v>1</v>
      </c>
      <c r="K32" s="34">
        <f t="shared" si="0"/>
        <v>43</v>
      </c>
      <c r="L32" s="34">
        <f t="shared" si="1"/>
        <v>26</v>
      </c>
      <c r="M32" s="29">
        <f t="shared" si="2"/>
        <v>17</v>
      </c>
    </row>
    <row r="33" spans="1:13" ht="12.75" customHeight="1" x14ac:dyDescent="0.2">
      <c r="A33" s="28">
        <v>8</v>
      </c>
      <c r="B33" s="28" t="s">
        <v>76</v>
      </c>
      <c r="C33" s="28" t="s">
        <v>77</v>
      </c>
      <c r="D33" s="28" t="s">
        <v>40</v>
      </c>
      <c r="E33" s="35" t="s">
        <v>126</v>
      </c>
      <c r="F33" s="36" t="s">
        <v>126</v>
      </c>
      <c r="G33" s="40">
        <v>7</v>
      </c>
      <c r="H33" s="40">
        <v>8</v>
      </c>
      <c r="I33" s="40">
        <v>5</v>
      </c>
      <c r="J33" s="40">
        <v>8</v>
      </c>
      <c r="K33" s="34">
        <f t="shared" si="0"/>
        <v>28</v>
      </c>
      <c r="L33" s="34">
        <f t="shared" si="1"/>
        <v>8</v>
      </c>
      <c r="M33" s="29">
        <f t="shared" si="2"/>
        <v>20</v>
      </c>
    </row>
    <row r="34" spans="1:13" ht="25.5" x14ac:dyDescent="0.2">
      <c r="A34" s="28">
        <v>9</v>
      </c>
      <c r="B34" s="28" t="s">
        <v>70</v>
      </c>
      <c r="C34" s="28" t="s">
        <v>71</v>
      </c>
      <c r="D34" s="28" t="s">
        <v>56</v>
      </c>
      <c r="E34" s="35" t="s">
        <v>127</v>
      </c>
      <c r="F34" s="36" t="s">
        <v>127</v>
      </c>
      <c r="G34" s="40">
        <v>4</v>
      </c>
      <c r="H34" s="40">
        <v>6</v>
      </c>
      <c r="I34" s="40">
        <v>11</v>
      </c>
      <c r="J34" s="40">
        <v>10</v>
      </c>
      <c r="K34" s="34">
        <f t="shared" si="0"/>
        <v>31</v>
      </c>
      <c r="L34" s="34">
        <f t="shared" si="1"/>
        <v>11</v>
      </c>
      <c r="M34" s="29">
        <f t="shared" si="2"/>
        <v>20</v>
      </c>
    </row>
    <row r="35" spans="1:13" ht="12.75" customHeight="1" x14ac:dyDescent="0.2">
      <c r="A35" s="28">
        <v>10</v>
      </c>
      <c r="B35" s="28" t="s">
        <v>95</v>
      </c>
      <c r="C35" s="28" t="s">
        <v>96</v>
      </c>
      <c r="D35" s="28" t="s">
        <v>32</v>
      </c>
      <c r="E35" s="37" t="s">
        <v>133</v>
      </c>
      <c r="F35" s="38" t="s">
        <v>133</v>
      </c>
      <c r="G35" s="40">
        <v>10</v>
      </c>
      <c r="H35" s="40">
        <v>3</v>
      </c>
      <c r="I35" s="40">
        <v>26</v>
      </c>
      <c r="J35" s="40">
        <v>9</v>
      </c>
      <c r="K35" s="34">
        <f t="shared" si="0"/>
        <v>48</v>
      </c>
      <c r="L35" s="34">
        <f t="shared" si="1"/>
        <v>26</v>
      </c>
      <c r="M35" s="29">
        <f t="shared" si="2"/>
        <v>22</v>
      </c>
    </row>
    <row r="36" spans="1:13" ht="25.5" x14ac:dyDescent="0.2">
      <c r="A36" s="28">
        <v>11</v>
      </c>
      <c r="B36" s="28" t="s">
        <v>97</v>
      </c>
      <c r="C36" s="28" t="s">
        <v>98</v>
      </c>
      <c r="D36" s="28" t="s">
        <v>33</v>
      </c>
      <c r="E36" s="35" t="s">
        <v>129</v>
      </c>
      <c r="F36" s="36" t="s">
        <v>129</v>
      </c>
      <c r="G36" s="40">
        <v>11</v>
      </c>
      <c r="H36" s="40">
        <v>10</v>
      </c>
      <c r="I36" s="40">
        <v>8</v>
      </c>
      <c r="J36" s="40">
        <v>12</v>
      </c>
      <c r="K36" s="34">
        <f t="shared" si="0"/>
        <v>41</v>
      </c>
      <c r="L36" s="34">
        <f t="shared" si="1"/>
        <v>12</v>
      </c>
      <c r="M36" s="29">
        <f t="shared" si="2"/>
        <v>29</v>
      </c>
    </row>
    <row r="37" spans="1:13" ht="25.5" x14ac:dyDescent="0.2">
      <c r="A37" s="28">
        <v>12</v>
      </c>
      <c r="B37" s="28" t="s">
        <v>89</v>
      </c>
      <c r="C37" s="28" t="s">
        <v>90</v>
      </c>
      <c r="D37" s="28" t="s">
        <v>43</v>
      </c>
      <c r="E37" s="35" t="s">
        <v>132</v>
      </c>
      <c r="F37" s="36" t="s">
        <v>132</v>
      </c>
      <c r="G37" s="40">
        <v>8</v>
      </c>
      <c r="H37" s="40">
        <v>12</v>
      </c>
      <c r="I37" s="40">
        <v>10</v>
      </c>
      <c r="J37" s="40">
        <v>14</v>
      </c>
      <c r="K37" s="34">
        <f t="shared" si="0"/>
        <v>44</v>
      </c>
      <c r="L37" s="34">
        <f t="shared" si="1"/>
        <v>14</v>
      </c>
      <c r="M37" s="29">
        <f t="shared" si="2"/>
        <v>30</v>
      </c>
    </row>
    <row r="38" spans="1:13" ht="25.5" x14ac:dyDescent="0.2">
      <c r="A38" s="28">
        <v>13</v>
      </c>
      <c r="B38" s="28" t="s">
        <v>106</v>
      </c>
      <c r="C38" s="28" t="s">
        <v>107</v>
      </c>
      <c r="D38" s="28" t="s">
        <v>64</v>
      </c>
      <c r="E38" s="35" t="s">
        <v>133</v>
      </c>
      <c r="F38" s="36" t="s">
        <v>133</v>
      </c>
      <c r="G38" s="40">
        <v>13</v>
      </c>
      <c r="H38" s="40">
        <v>13</v>
      </c>
      <c r="I38" s="40">
        <v>9</v>
      </c>
      <c r="J38" s="40">
        <v>13</v>
      </c>
      <c r="K38" s="34">
        <f t="shared" si="0"/>
        <v>48</v>
      </c>
      <c r="L38" s="34">
        <f t="shared" si="1"/>
        <v>13</v>
      </c>
      <c r="M38" s="29">
        <f t="shared" si="2"/>
        <v>35</v>
      </c>
    </row>
    <row r="39" spans="1:13" ht="25.5" x14ac:dyDescent="0.2">
      <c r="A39" s="28">
        <v>14</v>
      </c>
      <c r="B39" s="28" t="s">
        <v>113</v>
      </c>
      <c r="C39" s="28" t="s">
        <v>114</v>
      </c>
      <c r="D39" s="28" t="s">
        <v>32</v>
      </c>
      <c r="E39" s="37" t="s">
        <v>135</v>
      </c>
      <c r="F39" s="38" t="s">
        <v>135</v>
      </c>
      <c r="G39" s="40">
        <v>15</v>
      </c>
      <c r="H39" s="40">
        <v>11</v>
      </c>
      <c r="I39" s="40">
        <v>26</v>
      </c>
      <c r="J39" s="40">
        <v>11</v>
      </c>
      <c r="K39" s="34">
        <f t="shared" si="0"/>
        <v>63</v>
      </c>
      <c r="L39" s="34">
        <f t="shared" si="1"/>
        <v>26</v>
      </c>
      <c r="M39" s="29">
        <f t="shared" si="2"/>
        <v>37</v>
      </c>
    </row>
    <row r="40" spans="1:13" ht="12.75" customHeight="1" x14ac:dyDescent="0.2">
      <c r="A40" s="28">
        <v>15</v>
      </c>
      <c r="B40" s="28" t="s">
        <v>86</v>
      </c>
      <c r="C40" s="28" t="s">
        <v>87</v>
      </c>
      <c r="D40" s="28" t="s">
        <v>47</v>
      </c>
      <c r="E40" s="37" t="s">
        <v>134</v>
      </c>
      <c r="F40" s="38" t="s">
        <v>134</v>
      </c>
      <c r="G40" s="40">
        <v>14</v>
      </c>
      <c r="H40" s="40">
        <v>16</v>
      </c>
      <c r="I40" s="40">
        <v>13</v>
      </c>
      <c r="J40" s="40">
        <v>18</v>
      </c>
      <c r="K40" s="34">
        <f t="shared" si="0"/>
        <v>61</v>
      </c>
      <c r="L40" s="34">
        <f t="shared" si="1"/>
        <v>18</v>
      </c>
      <c r="M40" s="29">
        <f t="shared" si="2"/>
        <v>43</v>
      </c>
    </row>
    <row r="41" spans="1:13" ht="12.75" customHeight="1" x14ac:dyDescent="0.2">
      <c r="A41" s="28">
        <v>16</v>
      </c>
      <c r="B41" s="28" t="s">
        <v>82</v>
      </c>
      <c r="C41" s="28" t="s">
        <v>83</v>
      </c>
      <c r="D41" s="28" t="s">
        <v>55</v>
      </c>
      <c r="E41" s="37" t="s">
        <v>136</v>
      </c>
      <c r="F41" s="38" t="s">
        <v>136</v>
      </c>
      <c r="G41" s="40">
        <v>16</v>
      </c>
      <c r="H41" s="40">
        <v>14</v>
      </c>
      <c r="I41" s="40">
        <v>26</v>
      </c>
      <c r="J41" s="40">
        <v>17</v>
      </c>
      <c r="K41" s="34">
        <f t="shared" si="0"/>
        <v>73</v>
      </c>
      <c r="L41" s="34">
        <f t="shared" si="1"/>
        <v>26</v>
      </c>
      <c r="M41" s="29">
        <f t="shared" si="2"/>
        <v>47</v>
      </c>
    </row>
    <row r="42" spans="1:13" ht="12.75" customHeight="1" x14ac:dyDescent="0.2">
      <c r="A42" s="28">
        <v>17</v>
      </c>
      <c r="B42" s="28" t="s">
        <v>93</v>
      </c>
      <c r="C42" s="28" t="s">
        <v>94</v>
      </c>
      <c r="D42" s="28" t="s">
        <v>32</v>
      </c>
      <c r="E42" s="37" t="s">
        <v>137</v>
      </c>
      <c r="F42" s="38" t="s">
        <v>137</v>
      </c>
      <c r="G42" s="40">
        <v>17</v>
      </c>
      <c r="H42" s="40">
        <v>15</v>
      </c>
      <c r="I42" s="40">
        <v>26</v>
      </c>
      <c r="J42" s="40">
        <v>21</v>
      </c>
      <c r="K42" s="34">
        <f t="shared" si="0"/>
        <v>79</v>
      </c>
      <c r="L42" s="34">
        <f t="shared" si="1"/>
        <v>26</v>
      </c>
      <c r="M42" s="29">
        <f t="shared" si="2"/>
        <v>53</v>
      </c>
    </row>
    <row r="43" spans="1:13" ht="12.75" customHeight="1" x14ac:dyDescent="0.2">
      <c r="A43" s="28">
        <v>18</v>
      </c>
      <c r="B43" s="28" t="s">
        <v>119</v>
      </c>
      <c r="C43" s="28" t="s">
        <v>120</v>
      </c>
      <c r="D43" s="28" t="s">
        <v>40</v>
      </c>
      <c r="E43" s="37" t="s">
        <v>138</v>
      </c>
      <c r="F43" s="38" t="s">
        <v>138</v>
      </c>
      <c r="G43" s="40">
        <v>26</v>
      </c>
      <c r="H43" s="40">
        <v>26</v>
      </c>
      <c r="I43" s="40">
        <v>12</v>
      </c>
      <c r="J43" s="40">
        <v>15</v>
      </c>
      <c r="K43" s="34">
        <f t="shared" si="0"/>
        <v>79</v>
      </c>
      <c r="L43" s="34">
        <f t="shared" si="1"/>
        <v>26</v>
      </c>
      <c r="M43" s="29">
        <f t="shared" si="2"/>
        <v>53</v>
      </c>
    </row>
    <row r="44" spans="1:13" ht="12.75" customHeight="1" x14ac:dyDescent="0.2">
      <c r="A44" s="28">
        <v>19</v>
      </c>
      <c r="B44" s="28" t="s">
        <v>72</v>
      </c>
      <c r="C44" s="28" t="s">
        <v>139</v>
      </c>
      <c r="D44" s="28" t="s">
        <v>43</v>
      </c>
      <c r="E44" s="37" t="s">
        <v>140</v>
      </c>
      <c r="F44" s="38" t="s">
        <v>140</v>
      </c>
      <c r="G44" s="40">
        <v>17</v>
      </c>
      <c r="H44" s="40">
        <v>26</v>
      </c>
      <c r="I44" s="40">
        <v>15</v>
      </c>
      <c r="J44" s="40">
        <v>22</v>
      </c>
      <c r="K44" s="34">
        <f t="shared" si="0"/>
        <v>80</v>
      </c>
      <c r="L44" s="34">
        <f t="shared" si="1"/>
        <v>26</v>
      </c>
      <c r="M44" s="29">
        <f t="shared" si="2"/>
        <v>54</v>
      </c>
    </row>
    <row r="45" spans="1:13" ht="12.75" customHeight="1" x14ac:dyDescent="0.2">
      <c r="A45" s="28">
        <v>20</v>
      </c>
      <c r="B45" s="28" t="s">
        <v>74</v>
      </c>
      <c r="C45" s="28" t="s">
        <v>75</v>
      </c>
      <c r="D45" s="28" t="s">
        <v>44</v>
      </c>
      <c r="E45" s="37" t="s">
        <v>140</v>
      </c>
      <c r="F45" s="38" t="s">
        <v>140</v>
      </c>
      <c r="G45" s="40">
        <v>19</v>
      </c>
      <c r="H45" s="40">
        <v>26</v>
      </c>
      <c r="I45" s="40">
        <v>16</v>
      </c>
      <c r="J45" s="40">
        <v>19</v>
      </c>
      <c r="K45" s="34">
        <f t="shared" si="0"/>
        <v>80</v>
      </c>
      <c r="L45" s="34">
        <f t="shared" si="1"/>
        <v>26</v>
      </c>
      <c r="M45" s="29">
        <f t="shared" si="2"/>
        <v>54</v>
      </c>
    </row>
    <row r="46" spans="1:13" x14ac:dyDescent="0.2">
      <c r="A46" s="28">
        <v>21</v>
      </c>
      <c r="B46" s="28" t="s">
        <v>84</v>
      </c>
      <c r="C46" s="28" t="s">
        <v>85</v>
      </c>
      <c r="D46" s="28" t="s">
        <v>41</v>
      </c>
      <c r="E46" s="37" t="s">
        <v>141</v>
      </c>
      <c r="F46" s="38" t="s">
        <v>141</v>
      </c>
      <c r="G46" s="40">
        <v>20</v>
      </c>
      <c r="H46" s="40">
        <v>26</v>
      </c>
      <c r="I46" s="40">
        <v>19</v>
      </c>
      <c r="J46" s="40">
        <v>16</v>
      </c>
      <c r="K46" s="34">
        <f t="shared" si="0"/>
        <v>81</v>
      </c>
      <c r="L46" s="34">
        <f t="shared" si="1"/>
        <v>26</v>
      </c>
      <c r="M46" s="29">
        <f t="shared" si="2"/>
        <v>55</v>
      </c>
    </row>
    <row r="47" spans="1:13" x14ac:dyDescent="0.2">
      <c r="A47" s="28">
        <v>22</v>
      </c>
      <c r="B47" s="28" t="s">
        <v>91</v>
      </c>
      <c r="C47" s="28" t="s">
        <v>92</v>
      </c>
      <c r="D47" s="28" t="s">
        <v>50</v>
      </c>
      <c r="E47" s="37" t="s">
        <v>142</v>
      </c>
      <c r="F47" s="38" t="s">
        <v>142</v>
      </c>
      <c r="G47" s="40">
        <v>26</v>
      </c>
      <c r="H47" s="40">
        <v>26</v>
      </c>
      <c r="I47" s="40">
        <v>14</v>
      </c>
      <c r="J47" s="40">
        <v>20</v>
      </c>
      <c r="K47" s="34">
        <f t="shared" si="0"/>
        <v>86</v>
      </c>
      <c r="L47" s="34">
        <f t="shared" si="1"/>
        <v>26</v>
      </c>
      <c r="M47" s="29">
        <f t="shared" si="2"/>
        <v>60</v>
      </c>
    </row>
    <row r="48" spans="1:13" ht="12.75" customHeight="1" x14ac:dyDescent="0.2">
      <c r="A48" s="28">
        <v>23</v>
      </c>
      <c r="B48" s="28" t="s">
        <v>143</v>
      </c>
      <c r="C48" s="28" t="s">
        <v>144</v>
      </c>
      <c r="D48" s="28" t="s">
        <v>47</v>
      </c>
      <c r="E48" s="37" t="s">
        <v>145</v>
      </c>
      <c r="F48" s="38" t="s">
        <v>145</v>
      </c>
      <c r="G48" s="40">
        <v>26</v>
      </c>
      <c r="H48" s="40">
        <v>26</v>
      </c>
      <c r="I48" s="40">
        <v>17</v>
      </c>
      <c r="J48" s="40">
        <v>26</v>
      </c>
      <c r="K48" s="34">
        <f t="shared" si="0"/>
        <v>95</v>
      </c>
      <c r="L48" s="34">
        <f t="shared" si="1"/>
        <v>26</v>
      </c>
      <c r="M48" s="29">
        <f t="shared" si="2"/>
        <v>69</v>
      </c>
    </row>
    <row r="49" spans="1:13" ht="12.75" customHeight="1" x14ac:dyDescent="0.2">
      <c r="A49" s="28">
        <v>24</v>
      </c>
      <c r="B49" s="28" t="s">
        <v>108</v>
      </c>
      <c r="C49" s="28" t="s">
        <v>109</v>
      </c>
      <c r="D49" s="28" t="s">
        <v>43</v>
      </c>
      <c r="E49" s="37" t="s">
        <v>146</v>
      </c>
      <c r="F49" s="38" t="s">
        <v>146</v>
      </c>
      <c r="G49" s="40">
        <v>26</v>
      </c>
      <c r="H49" s="40">
        <v>26</v>
      </c>
      <c r="I49" s="40">
        <v>18</v>
      </c>
      <c r="J49" s="40">
        <v>26</v>
      </c>
      <c r="K49" s="34">
        <f t="shared" si="0"/>
        <v>96</v>
      </c>
      <c r="L49" s="34">
        <f t="shared" si="1"/>
        <v>26</v>
      </c>
      <c r="M49" s="29">
        <f t="shared" si="2"/>
        <v>70</v>
      </c>
    </row>
    <row r="50" spans="1:13" ht="12.75" customHeight="1" x14ac:dyDescent="0.2">
      <c r="A50" s="28">
        <v>25</v>
      </c>
      <c r="B50" s="28" t="s">
        <v>78</v>
      </c>
      <c r="C50" s="28" t="s">
        <v>79</v>
      </c>
      <c r="D50" s="28" t="s">
        <v>66</v>
      </c>
      <c r="E50" s="37" t="s">
        <v>147</v>
      </c>
      <c r="F50" s="38" t="s">
        <v>147</v>
      </c>
      <c r="G50" s="40">
        <v>21</v>
      </c>
      <c r="H50" s="40">
        <v>26</v>
      </c>
      <c r="I50" s="40">
        <v>26</v>
      </c>
      <c r="J50" s="40">
        <v>26</v>
      </c>
      <c r="K50" s="34">
        <f t="shared" si="0"/>
        <v>99</v>
      </c>
      <c r="L50" s="34">
        <f t="shared" si="1"/>
        <v>26</v>
      </c>
      <c r="M50" s="29">
        <f t="shared" si="2"/>
        <v>73</v>
      </c>
    </row>
    <row r="51" spans="1:13" x14ac:dyDescent="0.2">
      <c r="A51" s="28"/>
      <c r="B51" s="28"/>
      <c r="C51" s="28"/>
      <c r="D51" s="28"/>
      <c r="E51" s="37"/>
      <c r="F51" s="38"/>
      <c r="G51" s="39"/>
      <c r="H51" s="39" t="s">
        <v>131</v>
      </c>
      <c r="I51" s="39" t="s">
        <v>131</v>
      </c>
      <c r="J51" s="39" t="s">
        <v>131</v>
      </c>
    </row>
    <row r="52" spans="1:13" x14ac:dyDescent="0.2">
      <c r="A52" s="28"/>
      <c r="B52" s="28"/>
      <c r="C52" s="28"/>
      <c r="D52" s="28"/>
      <c r="E52" s="28"/>
    </row>
    <row r="53" spans="1:13" x14ac:dyDescent="0.2">
      <c r="A53" s="28"/>
      <c r="B53" s="28"/>
      <c r="C53" s="28"/>
      <c r="D53" s="28"/>
      <c r="E53" s="28"/>
    </row>
    <row r="54" spans="1:13" x14ac:dyDescent="0.2">
      <c r="A54" s="28"/>
      <c r="B54" s="28"/>
      <c r="C54" s="28"/>
      <c r="D54" s="28"/>
      <c r="E54" s="28"/>
    </row>
    <row r="55" spans="1:13" x14ac:dyDescent="0.2">
      <c r="A55" s="28"/>
      <c r="B55" s="28"/>
      <c r="C55" s="28"/>
      <c r="D55" s="28"/>
      <c r="E55" s="28"/>
    </row>
    <row r="56" spans="1:13" x14ac:dyDescent="0.2">
      <c r="A56" s="28"/>
      <c r="B56" s="28"/>
      <c r="C56" s="28"/>
      <c r="D56" s="28"/>
      <c r="E56" s="28"/>
    </row>
    <row r="57" spans="1:13" x14ac:dyDescent="0.2">
      <c r="A57" s="28"/>
      <c r="B57" s="28"/>
      <c r="C57" s="28"/>
      <c r="D57" s="28"/>
      <c r="E57" s="28"/>
    </row>
    <row r="58" spans="1:13" x14ac:dyDescent="0.2">
      <c r="A58" s="28"/>
      <c r="B58" s="28"/>
      <c r="C58" s="28"/>
      <c r="D58" s="28"/>
      <c r="E58" s="28"/>
    </row>
    <row r="59" spans="1:13" x14ac:dyDescent="0.2">
      <c r="A59" s="28"/>
      <c r="B59" s="28"/>
      <c r="C59" s="28"/>
      <c r="D59" s="28"/>
      <c r="E59" s="28"/>
    </row>
    <row r="60" spans="1:13" x14ac:dyDescent="0.2">
      <c r="A60" s="28"/>
      <c r="B60" s="28"/>
      <c r="C60" s="28"/>
      <c r="D60" s="28"/>
      <c r="E60" s="28"/>
    </row>
    <row r="61" spans="1:13" x14ac:dyDescent="0.2">
      <c r="A61" s="28"/>
      <c r="B61" s="28"/>
      <c r="C61" s="28"/>
      <c r="D61" s="28"/>
      <c r="E61" s="28"/>
    </row>
    <row r="62" spans="1:13" x14ac:dyDescent="0.2">
      <c r="A62" s="28"/>
      <c r="B62" s="28"/>
      <c r="C62" s="28"/>
      <c r="D62" s="28"/>
      <c r="E62" s="28"/>
    </row>
    <row r="63" spans="1:13" x14ac:dyDescent="0.2">
      <c r="A63" s="28"/>
      <c r="B63" s="28"/>
      <c r="C63" s="28"/>
      <c r="D63" s="28"/>
      <c r="E63" s="28"/>
    </row>
    <row r="64" spans="1:13" x14ac:dyDescent="0.2">
      <c r="A64" s="28"/>
      <c r="B64" s="28"/>
      <c r="C64" s="28"/>
      <c r="D64" s="28"/>
      <c r="E64" s="28"/>
    </row>
    <row r="65" spans="1:5" x14ac:dyDescent="0.2">
      <c r="A65" s="28"/>
      <c r="B65" s="28"/>
      <c r="C65" s="28"/>
      <c r="D65" s="28"/>
      <c r="E65" s="28"/>
    </row>
    <row r="66" spans="1:5" x14ac:dyDescent="0.2">
      <c r="A66" s="28"/>
      <c r="B66" s="28"/>
      <c r="C66" s="28"/>
      <c r="D66" s="28"/>
      <c r="E66" s="28"/>
    </row>
    <row r="67" spans="1:5" x14ac:dyDescent="0.2">
      <c r="A67" s="28"/>
      <c r="B67" s="28"/>
      <c r="C67" s="28"/>
      <c r="D67" s="28"/>
      <c r="E67" s="28"/>
    </row>
    <row r="68" spans="1:5" x14ac:dyDescent="0.2">
      <c r="A68" s="28"/>
      <c r="B68" s="28"/>
      <c r="C68" s="28"/>
      <c r="D68" s="28"/>
      <c r="E68" s="28"/>
    </row>
    <row r="69" spans="1:5" x14ac:dyDescent="0.2">
      <c r="A69" s="28"/>
      <c r="B69" s="28"/>
      <c r="C69" s="28"/>
      <c r="D69" s="28"/>
      <c r="E69" s="28"/>
    </row>
    <row r="70" spans="1:5" x14ac:dyDescent="0.2">
      <c r="A70" s="28"/>
      <c r="B70" s="28"/>
      <c r="C70" s="28"/>
      <c r="D70" s="28"/>
      <c r="E70" s="28"/>
    </row>
    <row r="71" spans="1:5" x14ac:dyDescent="0.2">
      <c r="A71" s="28"/>
      <c r="B71" s="28"/>
      <c r="C71" s="28"/>
      <c r="D71" s="28"/>
      <c r="E71" s="28"/>
    </row>
    <row r="72" spans="1:5" x14ac:dyDescent="0.2">
      <c r="A72" s="28"/>
      <c r="B72" s="28"/>
      <c r="C72" s="28"/>
      <c r="D72" s="28"/>
      <c r="E72" s="28"/>
    </row>
    <row r="73" spans="1:5" x14ac:dyDescent="0.2">
      <c r="A73" s="28"/>
      <c r="B73" s="28"/>
      <c r="C73" s="28"/>
      <c r="D73" s="28"/>
      <c r="E73" s="28"/>
    </row>
    <row r="74" spans="1:5" x14ac:dyDescent="0.2">
      <c r="A74" s="28"/>
      <c r="B74" s="28"/>
      <c r="C74" s="28"/>
      <c r="D74" s="28"/>
      <c r="E74" s="28"/>
    </row>
    <row r="75" spans="1:5" x14ac:dyDescent="0.2">
      <c r="A75" s="28"/>
      <c r="B75" s="28"/>
      <c r="C75" s="28"/>
      <c r="D75" s="28"/>
      <c r="E75" s="28"/>
    </row>
    <row r="76" spans="1:5" x14ac:dyDescent="0.2">
      <c r="A76" s="28"/>
      <c r="B76" s="28"/>
      <c r="C76" s="28"/>
      <c r="D76" s="28"/>
      <c r="E76" s="28"/>
    </row>
    <row r="77" spans="1:5" x14ac:dyDescent="0.2">
      <c r="A77" s="28"/>
      <c r="B77" s="28"/>
      <c r="C77" s="28"/>
      <c r="D77" s="28"/>
      <c r="E77" s="28"/>
    </row>
    <row r="78" spans="1:5" x14ac:dyDescent="0.2">
      <c r="A78" s="28"/>
      <c r="B78" s="28"/>
      <c r="C78" s="28"/>
      <c r="D78" s="28"/>
      <c r="E78" s="28"/>
    </row>
    <row r="79" spans="1:5" x14ac:dyDescent="0.2">
      <c r="A79" s="28"/>
      <c r="B79" s="28"/>
      <c r="C79" s="28"/>
      <c r="D79" s="28"/>
      <c r="E79" s="28"/>
    </row>
    <row r="80" spans="1:5" x14ac:dyDescent="0.2">
      <c r="A80" s="28"/>
      <c r="B80" s="28"/>
      <c r="C80" s="28"/>
      <c r="D80" s="28"/>
      <c r="E80" s="28"/>
    </row>
    <row r="81" spans="1:5" x14ac:dyDescent="0.2">
      <c r="A81" s="28"/>
      <c r="B81" s="28"/>
      <c r="C81" s="28"/>
      <c r="D81" s="28"/>
      <c r="E81" s="28"/>
    </row>
    <row r="82" spans="1:5" x14ac:dyDescent="0.2">
      <c r="A82" s="28"/>
      <c r="B82" s="28"/>
      <c r="C82" s="28"/>
      <c r="D82" s="28"/>
      <c r="E82" s="28"/>
    </row>
    <row r="83" spans="1:5" x14ac:dyDescent="0.2">
      <c r="A83" s="28"/>
      <c r="B83" s="28"/>
      <c r="C83" s="28"/>
      <c r="D83" s="28"/>
      <c r="E83" s="28"/>
    </row>
    <row r="84" spans="1:5" x14ac:dyDescent="0.2">
      <c r="A84" s="28"/>
      <c r="B84" s="28"/>
      <c r="C84" s="28"/>
      <c r="D84" s="28"/>
      <c r="E84" s="28"/>
    </row>
    <row r="85" spans="1:5" x14ac:dyDescent="0.2">
      <c r="A85" s="28"/>
      <c r="B85" s="28"/>
      <c r="C85" s="28"/>
      <c r="D85" s="28"/>
      <c r="E85" s="28"/>
    </row>
    <row r="86" spans="1:5" x14ac:dyDescent="0.2">
      <c r="A86" s="28"/>
      <c r="B86" s="28"/>
      <c r="C86" s="28"/>
      <c r="D86" s="28"/>
      <c r="E86" s="28"/>
    </row>
    <row r="87" spans="1:5" x14ac:dyDescent="0.2">
      <c r="A87" s="28"/>
      <c r="B87" s="28"/>
      <c r="C87" s="28"/>
      <c r="D87" s="28"/>
      <c r="E87" s="28"/>
    </row>
    <row r="88" spans="1:5" x14ac:dyDescent="0.2">
      <c r="A88" s="28"/>
      <c r="B88" s="28"/>
      <c r="C88" s="28"/>
      <c r="D88" s="28"/>
      <c r="E88" s="28"/>
    </row>
    <row r="89" spans="1:5" x14ac:dyDescent="0.2">
      <c r="A89" s="28"/>
      <c r="B89" s="28"/>
      <c r="C89" s="28"/>
      <c r="D89" s="28"/>
      <c r="E89" s="28"/>
    </row>
    <row r="90" spans="1:5" x14ac:dyDescent="0.2">
      <c r="A90" s="28"/>
      <c r="B90" s="28"/>
      <c r="C90" s="28"/>
      <c r="D90" s="28"/>
      <c r="E90" s="28"/>
    </row>
    <row r="91" spans="1:5" x14ac:dyDescent="0.2">
      <c r="A91" s="28"/>
      <c r="B91" s="28"/>
      <c r="C91" s="28"/>
      <c r="D91" s="28"/>
      <c r="E91" s="28"/>
    </row>
    <row r="92" spans="1:5" x14ac:dyDescent="0.2">
      <c r="A92" s="28"/>
      <c r="B92" s="28"/>
      <c r="C92" s="28"/>
      <c r="D92" s="28"/>
      <c r="E92" s="28"/>
    </row>
    <row r="93" spans="1:5" x14ac:dyDescent="0.2">
      <c r="A93" s="28"/>
      <c r="B93" s="28"/>
      <c r="C93" s="28"/>
      <c r="D93" s="28"/>
      <c r="E93" s="28"/>
    </row>
    <row r="94" spans="1:5" x14ac:dyDescent="0.2">
      <c r="A94" s="28"/>
      <c r="B94" s="28"/>
      <c r="C94" s="28"/>
      <c r="D94" s="28"/>
      <c r="E94" s="28"/>
    </row>
    <row r="95" spans="1:5" x14ac:dyDescent="0.2">
      <c r="A95" s="28"/>
      <c r="B95" s="28"/>
      <c r="C95" s="28"/>
      <c r="D95" s="28"/>
      <c r="E95" s="28"/>
    </row>
    <row r="96" spans="1:5" x14ac:dyDescent="0.2">
      <c r="A96" s="28"/>
      <c r="B96" s="28"/>
      <c r="C96" s="28"/>
      <c r="D96" s="28"/>
      <c r="E96" s="28"/>
    </row>
    <row r="97" spans="1:5" x14ac:dyDescent="0.2">
      <c r="A97" s="28"/>
      <c r="B97" s="28"/>
      <c r="C97" s="28"/>
      <c r="D97" s="28"/>
      <c r="E97" s="28"/>
    </row>
    <row r="98" spans="1:5" x14ac:dyDescent="0.2">
      <c r="A98" s="28"/>
      <c r="B98" s="28"/>
      <c r="C98" s="28"/>
      <c r="D98" s="28"/>
      <c r="E98" s="28"/>
    </row>
    <row r="99" spans="1:5" x14ac:dyDescent="0.2">
      <c r="A99" s="28"/>
      <c r="B99" s="28"/>
      <c r="C99" s="28"/>
      <c r="D99" s="28"/>
      <c r="E99" s="28"/>
    </row>
    <row r="100" spans="1:5" x14ac:dyDescent="0.2">
      <c r="A100" s="28"/>
      <c r="B100" s="28"/>
      <c r="C100" s="28"/>
      <c r="D100" s="28"/>
      <c r="E100" s="28"/>
    </row>
    <row r="101" spans="1:5" x14ac:dyDescent="0.2">
      <c r="A101" s="28"/>
      <c r="B101" s="28"/>
      <c r="C101" s="28"/>
      <c r="D101" s="28"/>
      <c r="E101" s="28"/>
    </row>
    <row r="102" spans="1:5" x14ac:dyDescent="0.2">
      <c r="A102" s="28"/>
      <c r="B102" s="28"/>
      <c r="C102" s="28"/>
      <c r="D102" s="28"/>
      <c r="E102" s="28"/>
    </row>
    <row r="103" spans="1:5" x14ac:dyDescent="0.2">
      <c r="A103" s="28"/>
      <c r="B103" s="28"/>
      <c r="C103" s="28"/>
      <c r="D103" s="28"/>
      <c r="E103" s="28"/>
    </row>
    <row r="104" spans="1:5" x14ac:dyDescent="0.2">
      <c r="A104" s="28"/>
      <c r="B104" s="28"/>
      <c r="C104" s="28"/>
      <c r="D104" s="28"/>
      <c r="E104" s="28"/>
    </row>
    <row r="105" spans="1:5" x14ac:dyDescent="0.2">
      <c r="A105" s="28"/>
      <c r="B105" s="28"/>
      <c r="C105" s="28"/>
      <c r="D105" s="28"/>
      <c r="E105" s="28"/>
    </row>
    <row r="106" spans="1:5" x14ac:dyDescent="0.2">
      <c r="A106" s="28"/>
      <c r="B106" s="28"/>
      <c r="C106" s="28"/>
      <c r="D106" s="28"/>
      <c r="E106" s="28"/>
    </row>
    <row r="107" spans="1:5" x14ac:dyDescent="0.2">
      <c r="A107" s="28"/>
      <c r="B107" s="28"/>
      <c r="C107" s="28"/>
      <c r="D107" s="28"/>
      <c r="E107" s="28"/>
    </row>
    <row r="108" spans="1:5" x14ac:dyDescent="0.2">
      <c r="A108" s="28"/>
      <c r="B108" s="28"/>
      <c r="C108" s="28"/>
      <c r="D108" s="28"/>
      <c r="E108" s="28"/>
    </row>
    <row r="109" spans="1:5" x14ac:dyDescent="0.2">
      <c r="A109" s="28"/>
      <c r="B109" s="28"/>
      <c r="C109" s="28"/>
      <c r="D109" s="28"/>
      <c r="E109" s="28"/>
    </row>
    <row r="110" spans="1:5" x14ac:dyDescent="0.2">
      <c r="A110" s="28"/>
      <c r="B110" s="28"/>
      <c r="C110" s="28"/>
      <c r="D110" s="28"/>
      <c r="E110" s="28"/>
    </row>
    <row r="111" spans="1:5" x14ac:dyDescent="0.2">
      <c r="A111" s="28"/>
      <c r="B111" s="28"/>
      <c r="C111" s="28"/>
      <c r="D111" s="28"/>
      <c r="E111" s="28"/>
    </row>
    <row r="112" spans="1:5" x14ac:dyDescent="0.2">
      <c r="A112" s="28"/>
      <c r="B112" s="28"/>
      <c r="C112" s="28"/>
      <c r="D112" s="28"/>
      <c r="E112" s="28"/>
    </row>
    <row r="113" spans="1:5" x14ac:dyDescent="0.2">
      <c r="A113" s="28"/>
      <c r="B113" s="28"/>
      <c r="C113" s="28"/>
      <c r="D113" s="28"/>
      <c r="E113" s="28"/>
    </row>
    <row r="114" spans="1:5" x14ac:dyDescent="0.2">
      <c r="A114" s="28"/>
      <c r="B114" s="28"/>
      <c r="C114" s="28"/>
      <c r="D114" s="28"/>
      <c r="E114" s="28"/>
    </row>
    <row r="115" spans="1:5" x14ac:dyDescent="0.2">
      <c r="A115" s="28"/>
      <c r="B115" s="28"/>
      <c r="C115" s="28"/>
      <c r="D115" s="28"/>
      <c r="E115" s="28"/>
    </row>
    <row r="116" spans="1:5" x14ac:dyDescent="0.2">
      <c r="A116" s="28"/>
      <c r="B116" s="28"/>
      <c r="C116" s="28"/>
      <c r="D116" s="28"/>
      <c r="E116" s="28"/>
    </row>
    <row r="117" spans="1:5" x14ac:dyDescent="0.2">
      <c r="A117" s="28"/>
      <c r="B117" s="28"/>
      <c r="C117" s="28"/>
      <c r="D117" s="28"/>
      <c r="E117" s="28"/>
    </row>
    <row r="118" spans="1:5" x14ac:dyDescent="0.2">
      <c r="A118" s="28"/>
      <c r="B118" s="28"/>
      <c r="C118" s="28"/>
      <c r="D118" s="28"/>
      <c r="E118" s="28"/>
    </row>
    <row r="119" spans="1:5" x14ac:dyDescent="0.2">
      <c r="A119" s="28"/>
      <c r="B119" s="28"/>
      <c r="C119" s="28"/>
      <c r="D119" s="28"/>
      <c r="E119" s="28"/>
    </row>
    <row r="120" spans="1:5" x14ac:dyDescent="0.2">
      <c r="A120" s="28"/>
      <c r="B120" s="28"/>
      <c r="C120" s="28"/>
      <c r="D120" s="28"/>
      <c r="E120" s="28"/>
    </row>
    <row r="121" spans="1:5" x14ac:dyDescent="0.2">
      <c r="A121" s="28"/>
      <c r="B121" s="28"/>
      <c r="C121" s="28"/>
      <c r="D121" s="28"/>
      <c r="E121" s="28"/>
    </row>
    <row r="122" spans="1:5" x14ac:dyDescent="0.2">
      <c r="A122" s="28"/>
      <c r="B122" s="28"/>
      <c r="C122" s="28"/>
      <c r="D122" s="28"/>
      <c r="E122" s="28"/>
    </row>
    <row r="123" spans="1:5" x14ac:dyDescent="0.2">
      <c r="A123" s="28"/>
      <c r="B123" s="28"/>
      <c r="C123" s="28"/>
      <c r="D123" s="28"/>
      <c r="E123" s="28"/>
    </row>
    <row r="124" spans="1:5" x14ac:dyDescent="0.2">
      <c r="A124" s="28"/>
      <c r="B124" s="28"/>
      <c r="C124" s="28"/>
      <c r="D124" s="28"/>
      <c r="E124" s="28"/>
    </row>
    <row r="125" spans="1:5" x14ac:dyDescent="0.2">
      <c r="A125" s="28"/>
      <c r="B125" s="28"/>
      <c r="C125" s="28"/>
      <c r="D125" s="28"/>
      <c r="E125" s="28"/>
    </row>
    <row r="126" spans="1:5" x14ac:dyDescent="0.2">
      <c r="A126" s="28"/>
      <c r="B126" s="28"/>
      <c r="C126" s="28"/>
      <c r="D126" s="28"/>
      <c r="E126" s="28"/>
    </row>
    <row r="127" spans="1:5" x14ac:dyDescent="0.2">
      <c r="A127" s="28"/>
      <c r="B127" s="28"/>
      <c r="C127" s="28"/>
      <c r="D127" s="28"/>
      <c r="E127" s="28"/>
    </row>
    <row r="128" spans="1:5" x14ac:dyDescent="0.2">
      <c r="A128" s="28"/>
      <c r="B128" s="28"/>
      <c r="C128" s="28"/>
      <c r="D128" s="28"/>
      <c r="E128" s="28"/>
    </row>
    <row r="129" spans="1:5" x14ac:dyDescent="0.2">
      <c r="A129" s="28"/>
      <c r="B129" s="28"/>
      <c r="C129" s="28"/>
      <c r="D129" s="28"/>
      <c r="E129" s="28"/>
    </row>
    <row r="130" spans="1:5" x14ac:dyDescent="0.2">
      <c r="A130" s="28"/>
      <c r="B130" s="28"/>
      <c r="C130" s="28"/>
      <c r="D130" s="28"/>
      <c r="E130" s="28"/>
    </row>
    <row r="131" spans="1:5" x14ac:dyDescent="0.2">
      <c r="A131" s="28"/>
      <c r="B131" s="28"/>
      <c r="C131" s="28"/>
      <c r="D131" s="28"/>
      <c r="E131" s="28"/>
    </row>
    <row r="132" spans="1:5" x14ac:dyDescent="0.2">
      <c r="A132" s="28"/>
      <c r="B132" s="28"/>
      <c r="C132" s="28"/>
      <c r="D132" s="28"/>
      <c r="E132" s="28"/>
    </row>
    <row r="133" spans="1:5" x14ac:dyDescent="0.2">
      <c r="A133" s="28"/>
      <c r="B133" s="28"/>
      <c r="C133" s="28"/>
      <c r="D133" s="28"/>
      <c r="E133" s="28"/>
    </row>
    <row r="134" spans="1:5" x14ac:dyDescent="0.2">
      <c r="A134" s="28"/>
      <c r="B134" s="28"/>
      <c r="C134" s="28"/>
      <c r="D134" s="28"/>
      <c r="E134" s="28"/>
    </row>
    <row r="135" spans="1:5" x14ac:dyDescent="0.2">
      <c r="A135" s="28"/>
      <c r="B135" s="28"/>
      <c r="C135" s="28"/>
      <c r="D135" s="28"/>
      <c r="E135" s="28"/>
    </row>
    <row r="136" spans="1:5" x14ac:dyDescent="0.2">
      <c r="A136" s="28"/>
      <c r="B136" s="28"/>
      <c r="C136" s="28"/>
      <c r="D136" s="28"/>
      <c r="E136" s="28"/>
    </row>
    <row r="137" spans="1:5" x14ac:dyDescent="0.2">
      <c r="A137" s="28"/>
      <c r="B137" s="28"/>
      <c r="C137" s="28"/>
      <c r="D137" s="28"/>
      <c r="E137" s="28"/>
    </row>
    <row r="138" spans="1:5" x14ac:dyDescent="0.2">
      <c r="A138" s="28"/>
      <c r="B138" s="28"/>
      <c r="C138" s="28"/>
      <c r="D138" s="28"/>
      <c r="E138" s="28"/>
    </row>
    <row r="139" spans="1:5" x14ac:dyDescent="0.2">
      <c r="A139" s="28"/>
      <c r="B139" s="28"/>
      <c r="C139" s="28"/>
      <c r="D139" s="28"/>
      <c r="E139" s="28"/>
    </row>
    <row r="140" spans="1:5" x14ac:dyDescent="0.2">
      <c r="A140" s="28"/>
      <c r="B140" s="28"/>
      <c r="C140" s="28"/>
      <c r="D140" s="28"/>
      <c r="E140" s="28"/>
    </row>
    <row r="141" spans="1:5" x14ac:dyDescent="0.2">
      <c r="A141" s="28"/>
      <c r="B141" s="28"/>
      <c r="C141" s="28"/>
      <c r="D141" s="28"/>
      <c r="E141" s="28"/>
    </row>
    <row r="142" spans="1:5" x14ac:dyDescent="0.2">
      <c r="A142" s="28"/>
      <c r="B142" s="28"/>
      <c r="C142" s="28"/>
      <c r="D142" s="28"/>
      <c r="E142" s="28"/>
    </row>
    <row r="143" spans="1:5" x14ac:dyDescent="0.2">
      <c r="A143" s="28"/>
      <c r="B143" s="28"/>
      <c r="C143" s="28"/>
      <c r="D143" s="28"/>
      <c r="E143" s="28"/>
    </row>
    <row r="144" spans="1:5" x14ac:dyDescent="0.2">
      <c r="A144" s="28"/>
      <c r="B144" s="28"/>
      <c r="C144" s="28"/>
      <c r="D144" s="28"/>
      <c r="E144" s="28"/>
    </row>
    <row r="145" spans="1:5" x14ac:dyDescent="0.2">
      <c r="A145" s="28"/>
      <c r="B145" s="28"/>
      <c r="C145" s="28"/>
      <c r="D145" s="28"/>
      <c r="E145" s="28"/>
    </row>
    <row r="146" spans="1:5" x14ac:dyDescent="0.2">
      <c r="A146" s="28"/>
      <c r="B146" s="28"/>
      <c r="C146" s="28"/>
      <c r="D146" s="28"/>
      <c r="E146" s="28"/>
    </row>
    <row r="147" spans="1:5" x14ac:dyDescent="0.2">
      <c r="A147" s="28"/>
      <c r="B147" s="28"/>
      <c r="C147" s="28"/>
      <c r="D147" s="28"/>
      <c r="E147" s="28"/>
    </row>
    <row r="148" spans="1:5" x14ac:dyDescent="0.2">
      <c r="A148" s="28"/>
      <c r="B148" s="28"/>
      <c r="C148" s="28"/>
      <c r="D148" s="28"/>
      <c r="E148" s="28"/>
    </row>
    <row r="149" spans="1:5" x14ac:dyDescent="0.2">
      <c r="A149" s="28"/>
      <c r="B149" s="28"/>
      <c r="C149" s="28"/>
      <c r="D149" s="28"/>
      <c r="E149" s="28"/>
    </row>
    <row r="150" spans="1:5" x14ac:dyDescent="0.2">
      <c r="A150" s="28"/>
      <c r="B150" s="28"/>
      <c r="C150" s="28"/>
      <c r="D150" s="28"/>
      <c r="E150" s="28"/>
    </row>
    <row r="151" spans="1:5" x14ac:dyDescent="0.2">
      <c r="A151" s="28"/>
      <c r="B151" s="28"/>
      <c r="C151" s="28"/>
      <c r="D151" s="28"/>
      <c r="E151" s="28"/>
    </row>
    <row r="152" spans="1:5" x14ac:dyDescent="0.2">
      <c r="A152" s="28"/>
      <c r="B152" s="28"/>
      <c r="C152" s="28"/>
      <c r="D152" s="28"/>
      <c r="E152" s="28"/>
    </row>
    <row r="153" spans="1:5" x14ac:dyDescent="0.2">
      <c r="A153" s="28"/>
      <c r="B153" s="28"/>
      <c r="C153" s="28"/>
      <c r="D153" s="28"/>
      <c r="E153" s="28"/>
    </row>
  </sheetData>
  <sortState xmlns:xlrd2="http://schemas.microsoft.com/office/spreadsheetml/2017/richdata2" ref="B26:M50">
    <sortCondition ref="M26:M5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H-Ranking</vt:lpstr>
      <vt:lpstr>Sheet1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2022-09-05T07:18:59Z</cp:lastPrinted>
  <dcterms:created xsi:type="dcterms:W3CDTF">2009-06-24T10:39:21Z</dcterms:created>
  <dcterms:modified xsi:type="dcterms:W3CDTF">2022-09-05T07:21:55Z</dcterms:modified>
</cp:coreProperties>
</file>